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bookViews>
    <workbookView xWindow="0" yWindow="0" windowWidth="20490" windowHeight="7755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9" i="2" l="1"/>
  <c r="I109" i="2"/>
  <c r="J109" i="2"/>
  <c r="K109" i="2"/>
  <c r="G109" i="2"/>
  <c r="I108" i="2"/>
  <c r="K108" i="2" s="1"/>
  <c r="I107" i="2"/>
  <c r="K107" i="2" s="1"/>
  <c r="I106" i="2"/>
  <c r="K106" i="2" s="1"/>
  <c r="I105" i="2"/>
  <c r="K105" i="2" s="1"/>
  <c r="I104" i="2"/>
  <c r="K104" i="2" s="1"/>
  <c r="I103" i="2"/>
  <c r="K103" i="2" s="1"/>
  <c r="I102" i="2"/>
  <c r="K102" i="2" s="1"/>
  <c r="I101" i="2"/>
  <c r="K101" i="2"/>
  <c r="I100" i="2"/>
  <c r="K100" i="2" s="1"/>
  <c r="I99" i="2"/>
  <c r="K99" i="2" s="1"/>
  <c r="I98" i="2"/>
  <c r="K98" i="2" s="1"/>
  <c r="I97" i="2"/>
  <c r="K97" i="2" s="1"/>
  <c r="I96" i="2"/>
  <c r="K96" i="2" s="1"/>
  <c r="I95" i="2"/>
  <c r="K95" i="2" s="1"/>
  <c r="I94" i="2"/>
  <c r="K94" i="2" s="1"/>
  <c r="I93" i="2"/>
  <c r="K93" i="2"/>
  <c r="I92" i="2"/>
  <c r="K92" i="2"/>
  <c r="I91" i="2"/>
  <c r="K91" i="2"/>
  <c r="I90" i="2"/>
  <c r="K90" i="2" s="1"/>
  <c r="I89" i="2"/>
  <c r="K89" i="2" s="1"/>
  <c r="I88" i="2"/>
  <c r="K88" i="2" s="1"/>
  <c r="I87" i="2"/>
  <c r="K87" i="2" s="1"/>
  <c r="I86" i="2"/>
  <c r="K86" i="2" s="1"/>
  <c r="I85" i="2"/>
  <c r="K85" i="2" s="1"/>
  <c r="I84" i="2"/>
  <c r="K84" i="2" s="1"/>
  <c r="I83" i="2"/>
  <c r="K83" i="2" s="1"/>
  <c r="I82" i="2"/>
  <c r="K82" i="2" s="1"/>
  <c r="I81" i="2"/>
  <c r="K81" i="2" s="1"/>
  <c r="I80" i="2"/>
  <c r="K80" i="2" s="1"/>
  <c r="I79" i="2"/>
  <c r="K79" i="2" s="1"/>
  <c r="I78" i="2"/>
  <c r="K78" i="2" s="1"/>
  <c r="I77" i="2"/>
  <c r="K77" i="2" s="1"/>
  <c r="I76" i="2" l="1"/>
  <c r="I75" i="2"/>
  <c r="J74" i="2"/>
  <c r="I74" i="2"/>
  <c r="J73" i="2"/>
  <c r="I73" i="2"/>
  <c r="J72" i="2"/>
  <c r="I72" i="2"/>
  <c r="J71" i="2"/>
  <c r="I71" i="2"/>
  <c r="I70" i="2"/>
  <c r="I69" i="2"/>
  <c r="I68" i="2"/>
  <c r="I67" i="2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5" i="2"/>
  <c r="K55" i="2" s="1"/>
  <c r="I54" i="2"/>
  <c r="K54" i="2" s="1"/>
  <c r="I53" i="2"/>
  <c r="K53" i="2" s="1"/>
  <c r="I52" i="2" l="1"/>
  <c r="I51" i="2"/>
  <c r="K51" i="2" s="1"/>
  <c r="I50" i="2"/>
  <c r="I49" i="2"/>
  <c r="K49" i="2" s="1"/>
  <c r="I48" i="2"/>
  <c r="I47" i="2"/>
  <c r="K47" i="2" s="1"/>
  <c r="I46" i="2"/>
  <c r="I45" i="2"/>
  <c r="K45" i="2" s="1"/>
  <c r="I44" i="2"/>
  <c r="I43" i="2"/>
  <c r="K43" i="2" s="1"/>
  <c r="I42" i="2"/>
  <c r="I41" i="2"/>
  <c r="K41" i="2" s="1"/>
  <c r="I40" i="2"/>
  <c r="I39" i="2"/>
  <c r="K39" i="2" s="1"/>
  <c r="I38" i="2"/>
  <c r="I37" i="2"/>
  <c r="K37" i="2" s="1"/>
  <c r="I36" i="2"/>
  <c r="I35" i="2"/>
  <c r="K35" i="2" s="1"/>
  <c r="I34" i="2"/>
  <c r="K34" i="2" s="1"/>
  <c r="I33" i="2"/>
  <c r="I32" i="2"/>
  <c r="K32" i="2" s="1"/>
  <c r="K33" i="2"/>
  <c r="K36" i="2"/>
  <c r="K38" i="2"/>
  <c r="K40" i="2"/>
  <c r="K42" i="2"/>
  <c r="K44" i="2"/>
  <c r="K46" i="2"/>
  <c r="K48" i="2"/>
  <c r="K50" i="2"/>
  <c r="K52" i="2"/>
  <c r="K67" i="2"/>
  <c r="K68" i="2"/>
  <c r="K69" i="2"/>
  <c r="K70" i="2"/>
  <c r="K71" i="2"/>
  <c r="K72" i="2"/>
  <c r="K73" i="2"/>
  <c r="K74" i="2"/>
  <c r="K75" i="2"/>
  <c r="K76" i="2"/>
  <c r="J31" i="2"/>
  <c r="I31" i="2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K20" i="2"/>
  <c r="I20" i="2"/>
  <c r="K31" i="2" l="1"/>
  <c r="I16" i="2"/>
  <c r="K16" i="2" s="1"/>
  <c r="I17" i="2"/>
  <c r="K17" i="2" s="1"/>
  <c r="I18" i="2"/>
  <c r="K18" i="2" s="1"/>
  <c r="I19" i="2"/>
  <c r="K19" i="2" s="1"/>
  <c r="I15" i="2"/>
  <c r="K15" i="2" s="1"/>
  <c r="I14" i="2"/>
  <c r="I13" i="2"/>
  <c r="I12" i="2"/>
  <c r="K12" i="2" s="1"/>
  <c r="I11" i="2"/>
  <c r="I10" i="2"/>
  <c r="K10" i="2" s="1"/>
  <c r="K9" i="2"/>
  <c r="I8" i="2"/>
  <c r="K8" i="2" l="1"/>
  <c r="K13" i="2"/>
  <c r="K11" i="2"/>
  <c r="K14" i="2"/>
  <c r="I9" i="1"/>
  <c r="I10" i="1"/>
  <c r="I11" i="1"/>
  <c r="I12" i="1"/>
  <c r="I13" i="1"/>
  <c r="I14" i="1"/>
  <c r="I15" i="1"/>
  <c r="I16" i="1"/>
  <c r="I8" i="1"/>
</calcChain>
</file>

<file path=xl/sharedStrings.xml><?xml version="1.0" encoding="utf-8"?>
<sst xmlns="http://schemas.openxmlformats.org/spreadsheetml/2006/main" count="601" uniqueCount="279">
  <si>
    <t xml:space="preserve">MUNICIPIO DE JIMENEZ </t>
  </si>
  <si>
    <t xml:space="preserve"> DEL 01 DE ENERO AL 31 DE MARZO DEL 2020</t>
  </si>
  <si>
    <t xml:space="preserve">PROGRAMAS Y PROYECTOS DE INVERSION </t>
  </si>
  <si>
    <t xml:space="preserve">CLAVE </t>
  </si>
  <si>
    <t xml:space="preserve">NOMBRE </t>
  </si>
  <si>
    <t xml:space="preserve">TIPO DE PROGRAMA O PROYECTO </t>
  </si>
  <si>
    <t>COSTO TOTAL</t>
  </si>
  <si>
    <t>SFP/N°.001-2020</t>
  </si>
  <si>
    <t>ADQUISICION DE UNA MOTONCONFORMADORA MARCA: CARTEOILLAR, MODELO: 140M, AÑO: 2008, HORAS 7,050. CABINA AC</t>
  </si>
  <si>
    <t xml:space="preserve">PROGRAMA DE INVERSION DE AQUISICIONES </t>
  </si>
  <si>
    <t>SFP/N°.002-2020</t>
  </si>
  <si>
    <t xml:space="preserve">CAMION MARCA INTERNACIONAL AÑO 2011 MOTOR NAVISTAR NGD TRASMICION DE 6 VELOCIDADES CON CAJA COMPACTADORA DE BASURA DE 20 YARDAS </t>
  </si>
  <si>
    <t>SFP/N°.003-2020</t>
  </si>
  <si>
    <t>SFP/N°.004-2020</t>
  </si>
  <si>
    <t xml:space="preserve">CAMION MARCA INTERNACIONAL AÑO 2013 MOTOR NAVISTAR NGD TRASMICION DE 6 VELOCIDADES CON CAJA COMPACTADORA DE BASURA DE 20 YARDAS </t>
  </si>
  <si>
    <t>SFP/N°.005-2020</t>
  </si>
  <si>
    <t xml:space="preserve">AUTO MARCA NISSAN, TIPO MARCH ACTIVE AC ABC, MODELO 2020, 17 TELEVISORES LES GHIA 43 " SMART TV Y 25 TELEVISIORES LED GHIA 32" SMART TV </t>
  </si>
  <si>
    <t>SFP/N°.006-2020</t>
  </si>
  <si>
    <t>SEMAFARO PEATONAL MONO-DINAMICO CRONOMETRICO</t>
  </si>
  <si>
    <t>SFP/N°.007-2020</t>
  </si>
  <si>
    <t>SERVICIO DE RESTRAURACION Y PINTURA PARA EL AUTOBUS MASA 1993</t>
  </si>
  <si>
    <t>SFP/N°.008-2020</t>
  </si>
  <si>
    <t xml:space="preserve">NEUMATICOS PARA CAMIONES Y RECOLECTORES DE SERVICIOS PUBLICOS </t>
  </si>
  <si>
    <t>SFP/N°.010-2020</t>
  </si>
  <si>
    <t>RHEABILITACION DE SALON DE MAESTROS DE LA SECCION 42 DEL MUNICIPIO DE JIMENEZ</t>
  </si>
  <si>
    <t xml:space="preserve">PROYECTO DE INVERSION DE INMUEBLES </t>
  </si>
  <si>
    <t xml:space="preserve">MUNICIPAL </t>
  </si>
  <si>
    <t>APORTACIONES</t>
  </si>
  <si>
    <t>TOTAL</t>
  </si>
  <si>
    <t>SFP/N°.011-2020</t>
  </si>
  <si>
    <t xml:space="preserve">MATERIAL ELECTRICO PARA MANTENIMIENTO DEL ALUMBRADO PUBLICO DE LA CIUDAD Y COMUNIDADES RURALES </t>
  </si>
  <si>
    <t>SFP/N°.012-2020</t>
  </si>
  <si>
    <t>UNIFORMES DEORTIVOS D SELECCIONES MUNICIPALES PARA OLIMPIADAS ESTATALES CONADE 2020</t>
  </si>
  <si>
    <t>SFP/N°.013-2020</t>
  </si>
  <si>
    <t xml:space="preserve">DESMONTADORA DE LLANTAS PARA LA VULKANIZADORA DE SERVICIOS PUBLICOS </t>
  </si>
  <si>
    <t>SFP/N°.014-2020</t>
  </si>
  <si>
    <t xml:space="preserve">HERAMIENTAS PARA EQUIPAMIENTO DE LA VULKANIZADORA DE SERVICIOS PUBLICOS </t>
  </si>
  <si>
    <t>SFP/N°.015-2020</t>
  </si>
  <si>
    <t>EQUIPAMIENTO PARA SALON AUDIOVISUAL DEL INSTITIUTO TECNOLOGICO DE CD JIMENEZ</t>
  </si>
  <si>
    <t>RECURSO</t>
  </si>
  <si>
    <t>FORTAMUN 2020</t>
  </si>
  <si>
    <t xml:space="preserve">ADQUISICION DE EQUIPO PARA EL SALON ADIOVISUAL PARA ALCANZAR UN NIVEL OPTIMO QUE REQUIEREN LOS ALUMNOS DEL PLANTEL </t>
  </si>
  <si>
    <t>GASOLINA Y DIESEL</t>
  </si>
  <si>
    <t xml:space="preserve">ADQUIR EL EQUIPO FALTANTE QUE SE REQUIERE PARA CUBIR LAS NECESIDADES FALTANTES </t>
  </si>
  <si>
    <t xml:space="preserve">AQUISICION DEL EQUIPO NECESARIO PARA CUBIR LOS REQUERIMIENTOS </t>
  </si>
  <si>
    <t>RECURSOS FISCALES</t>
  </si>
  <si>
    <t xml:space="preserve">ADQUISICCION DE UNIFORMES PARA LAS OLIMPIADAS </t>
  </si>
  <si>
    <t>FOFIR 2020</t>
  </si>
  <si>
    <t>IEPS 2020</t>
  </si>
  <si>
    <t>RESTAURACION DEL BIEN INMUEBLE, PARA CONSTRUIR NUEVAS ISTALACIONES.</t>
  </si>
  <si>
    <t>RESTAURACION DEL BIEN MUEBLE</t>
  </si>
  <si>
    <t xml:space="preserve">PROYECTO DE INVERSION DE BIEN MUEBLES </t>
  </si>
  <si>
    <t xml:space="preserve">AQUISICION DE UN SEMAFARO PETONAL MONO-DINAMICO CRONOMETRICO PARA MEJOR CRICULACION </t>
  </si>
  <si>
    <t xml:space="preserve">ADQUSICION DE AUTOMOVIL Y TELEVISORES PARA SORTEO DE PREDIAL PARA CONTRUBUYENTES CUMPLIDOS </t>
  </si>
  <si>
    <t>PARTICIPATIVO</t>
  </si>
  <si>
    <t>ADQUISICION DE CAMIONES PARA SERVISIO DE LA COMUNIDAD DE JIMENEZ</t>
  </si>
  <si>
    <t>ADQUISICION DE UNA MOTOCONFORMADORA PARA SERVISIO DE LA COMUNIDAD DE JIMENEZ</t>
  </si>
  <si>
    <t xml:space="preserve">DESCRIPCION </t>
  </si>
  <si>
    <t xml:space="preserve">MUNICIPIO DE JIMÉNEZ </t>
  </si>
  <si>
    <t xml:space="preserve">PROGRAMAS Y PROYECTOS DE INVERSIÓN </t>
  </si>
  <si>
    <t xml:space="preserve">DESCRIPCIÓN </t>
  </si>
  <si>
    <t>PROGRAMA DE INVERSIÓN DE ADQUISICIONES</t>
  </si>
  <si>
    <t>GASOLINA Y DIÉSEL</t>
  </si>
  <si>
    <t>EJERCIDO</t>
  </si>
  <si>
    <t>PENDIENTE DE EJERCER</t>
  </si>
  <si>
    <t>APORTACIONES EXTRAS</t>
  </si>
  <si>
    <t xml:space="preserve">TOTAL </t>
  </si>
  <si>
    <t>PROYECTO DE INVERSIÓN DE BIENES INMUEBLES</t>
  </si>
  <si>
    <t>PRESUPESTO PARTICIPATIVO 2020</t>
  </si>
  <si>
    <t>SFP/N°.023-2020</t>
  </si>
  <si>
    <t>CONSTRUCION DE PARQUE DEPORTIVO ALDAMA PRIMERA ETAPA DENTRO DE LA CABECERA MUNICIPAL</t>
  </si>
  <si>
    <t>SFP/N°.032-2020</t>
  </si>
  <si>
    <t xml:space="preserve">SERVICIO DE PINTURA EN GENERAL PARA UNIDADES DODGE PICK UP RAM 150, MODELO 2006 Y FORD SEDAN FOCUS MODELO 2009 PROPIEDAD DE ESTE MUNICIPIO </t>
  </si>
  <si>
    <t>SFP/N°.035-2020</t>
  </si>
  <si>
    <t xml:space="preserve">ADQUISICION DE 8,000 DESPENSAS, LAS CUALES SERAN UTILIZADAS PARA HACER FRENTE A LA EMERGENCIA SANTITARIA COVID-19 </t>
  </si>
  <si>
    <t>SFP/N°.036-2020</t>
  </si>
  <si>
    <t xml:space="preserve">ADQUISICION DE MATERIAL PARA EL MEJORAMIENTO DE IMAGEN DEL MONUMENTO A BENITO JUAREZ </t>
  </si>
  <si>
    <t>SFP/N°.037-2020</t>
  </si>
  <si>
    <t xml:space="preserve">REHABILITACION DE RASTRO MUNICIPAL </t>
  </si>
  <si>
    <t>FODESEM 2019 FORTAMUN 2019</t>
  </si>
  <si>
    <t>SFP/N°038-2020</t>
  </si>
  <si>
    <t>ADQUISICION DE PARTES MECANICAS PARA PATRULLAS 02,04 Y 06</t>
  </si>
  <si>
    <t>SFP/N°.039-2020</t>
  </si>
  <si>
    <t>ADQUISICION DE PARTES MECANICAS Y EQUIPO PARAMEDICO PARA LA REHABILITACION Y EQUIPAMIENTO DE AMBULANCIA 03</t>
  </si>
  <si>
    <t>SFP/N°.040-2020</t>
  </si>
  <si>
    <t>ADQUISICION DE 8,000 DESPENSAS, LAS CUALES SERAN UTILIZADAS PARA HACER FRENTE A LA EMERGENCIA SANTITARIA COVID-19</t>
  </si>
  <si>
    <t>SFP/N°042-2020</t>
  </si>
  <si>
    <t>ADQUISICION DE INSUMOS, HERRAMIENTAS PARA IMPLEMENTAR EL PLAN EMERGENTE DE OCUPACION TEMPORAL: PARA LIMPIEZA Y DESINFECCION DE ESPACIOS PUBLICOS, ANTE LA EMERGENCIA SANITARIA COVID -19</t>
  </si>
  <si>
    <t>SFP/N°.044-2020</t>
  </si>
  <si>
    <t>ADQUISICIONES DE INSUMOS, HERRAMIENTAS Y MATERIALES PARA IMPLEMENTAR EL PLAN EMERGENTE DE OCUPACION TEMPORAL: MEJORAMIENTO DE LA SALUD, LA EMERGENCIA SANITARIA COVID-19</t>
  </si>
  <si>
    <t>SFP/N°.045-2020</t>
  </si>
  <si>
    <t>ADQUISICION DE PARTES MECANICAS Y REPARACION DE TOPADOR FRONTAL DE GRUA MARCA CARTERPILLAR MODELO D5H</t>
  </si>
  <si>
    <t>SFP/N.043.2020</t>
  </si>
  <si>
    <t>ADQUISICIONES DE INSUMOS, HERRAMIENTAS Y MATERIALES PARA IMPLEMENTAR EL PLAN EMERGENTE DE OCUPACION TEMPORAL: PARA APOYO EN OPERACIÓN Y MEDIO EN ALBERGUES PARA MIGRANTES, ADULTOS MAYORES E INDIGENAS ANTE LA EMERGENCIA SANTITARIA COVID -19</t>
  </si>
  <si>
    <t>SFP/N°046-2020</t>
  </si>
  <si>
    <t xml:space="preserve">ADQUISICION DE PARTES MECANICAS, RECTIFICACION Y REPARACION DE MOTOR CARTEPILLAR (CARGADOR FRONTAL </t>
  </si>
  <si>
    <t>IEPS 2019</t>
  </si>
  <si>
    <t>SFP/N°047-2020</t>
  </si>
  <si>
    <t xml:space="preserve">CONSTRUCION DE OBRA DE RECARGA ARTIFICIAL DE AGUA EN EL MUNICIPIO DE JIMENEZ CHIH </t>
  </si>
  <si>
    <t>FODESEM 2020</t>
  </si>
  <si>
    <t>SFP/N°048-202</t>
  </si>
  <si>
    <t xml:space="preserve">REHABILITACION DE PARQUE GUADALUPE VICTORIA DENTRO DE LA CABECERA MUNICIPAL DE JIMENEZ </t>
  </si>
  <si>
    <t>SFP/N°049-2020</t>
  </si>
  <si>
    <t xml:space="preserve">REHABILITACION DE PLAZUELA HIDALGO DENTRO DE LA CABECERA MUNICIPAL </t>
  </si>
  <si>
    <t>SFP/N°050-2020</t>
  </si>
  <si>
    <t xml:space="preserve">REHABILITACION DE PARQUE SAN RAFAEL DENTRO DE LA CABECERA MUNICIPAL </t>
  </si>
  <si>
    <t>SFP/N°051-2020</t>
  </si>
  <si>
    <t xml:space="preserve">REHABILITACION DE PARQUE REAL DEL SUR DENTRO DE LA CABECERA MUNICIPAL </t>
  </si>
  <si>
    <t>SFP/N°052-2020</t>
  </si>
  <si>
    <t xml:space="preserve">REHABILITACION DE PARQUE EN COLONIA ESTACION DENTRO DE LA CABECERA MUNICIPAL </t>
  </si>
  <si>
    <t>SFP/N°054-2020</t>
  </si>
  <si>
    <t xml:space="preserve">ADQUISICION  DE SERVICIO DE DESINFECION DE EDIFICIOS PUBLICOS MUNICIPALES (PRESIDENCIA, SEGURIDAD PUBLICA, TRANSITO C4 Y PROTECCION CIVIL) DEL SECTOR SALUD </t>
  </si>
  <si>
    <t xml:space="preserve">ADQUISICION DE UNIFORMES Y PRENDAS DE PROTECCION PARA EL PERSONAL SIDICALIZADO </t>
  </si>
  <si>
    <t>SFP/N°058-2020</t>
  </si>
  <si>
    <t>SFP/N°057-2020</t>
  </si>
  <si>
    <t xml:space="preserve">ADQUISICION DE UTILES ESCOLARES, PARA HIJOS DEL PRESONAL SIDICALIZADO </t>
  </si>
  <si>
    <t>SFP/N°059-2020</t>
  </si>
  <si>
    <t xml:space="preserve">ADQUISICON DE CEMENTO PARA REHABILITACION DE VIALIDADES, GUARDICIONES Y SECCIONES DE BANQUETA PUBLICA DENTRO DE LA CABECERA MUNICIPAL </t>
  </si>
  <si>
    <t>SFP/N°060-2020</t>
  </si>
  <si>
    <t>CONSTRUCION DE OBRA SEMIERMEABLE DE RECARGA DE AGUA SUBTERRANEA UBICADA EN CADENAMIENTO DE 0+100 DENTRO DE JIMENEZ CHIH</t>
  </si>
  <si>
    <t>SFP/N°061-2020</t>
  </si>
  <si>
    <t xml:space="preserve">PROGRAMA CEROS DE TECHOS DE TIERRA SEGUNDA ETAPA CON 6 VIVIENDAS BENEFICIADAS EN LA LOCALIDAD EJIDO EL TRIUNFO </t>
  </si>
  <si>
    <t>FISM 2020</t>
  </si>
  <si>
    <t>SFP/N°062-2020</t>
  </si>
  <si>
    <t xml:space="preserve">PROGRAMA CEROS DE TECHOS DE TIERRA SEGUNDA ETAPA CON 25 VIVIENDAS BENEFICIADAS EN LA LOCALIDAD DE EJIDO JACOBO </t>
  </si>
  <si>
    <t>SFP/N°063-2020</t>
  </si>
  <si>
    <t>PROGRAMA CEROS DE TECHOS DE TIERRA SEGUNDA ETAPA CON 13 VIVIENDAS BENEFICIADAS EN LA LOCALIDAD DE EJIDO LAS PLAYAS</t>
  </si>
  <si>
    <t>SFP/N°064-2020</t>
  </si>
  <si>
    <t>PROGRAMA CEROS DE TECHOS DE TIERRA SEGUNDA ETAPA CON 15 VIVIENDAS BENEFICIADAS EN LA LOCALIDAD DE EJIDO LIBERTAD</t>
  </si>
  <si>
    <t>SFP/N°065-2020</t>
  </si>
  <si>
    <t>PROGRAMA CEROS DE TECHOS DE TIERRA SEGUNDA ETAPA CON 03 VIVIENDAS BENEFICIADAS EN LA LOCALIDAD DE EJIDO ACEBUCHES</t>
  </si>
  <si>
    <t>SFP/N°066-2020</t>
  </si>
  <si>
    <t xml:space="preserve">PROGRAMA CEROS DE TECHOS DE TIERRA SEGUNDA ETAPA CON 13 VIVIENDAS BENEFICIADAS EN LA LOCALIDAD DE EJIDO TIERRA BLANCA </t>
  </si>
  <si>
    <t>SFP/N°067-2020</t>
  </si>
  <si>
    <t xml:space="preserve">PROGRAMA CEROS DE TECHOS DE TIERRA SEGUNDA ETAPA CON 28 VIVIENDAS BENEFICIADAS EN LA LOCALIDAD DE EJIDO NUEVO TAMPICO </t>
  </si>
  <si>
    <t>SFP/N°068-2020</t>
  </si>
  <si>
    <t>PROGRAMA CEROS DE TECHOS DE TIERRA SEGUNDA ETAPA CON 18 VIVIENDAS BENEFICIADAS EN LA LOCALIDAD DE EJIDO EL PREDIO</t>
  </si>
  <si>
    <t>SFP/N°069-2020</t>
  </si>
  <si>
    <t xml:space="preserve">PROGRAMA CEROS DE TECHOS DE TIERRA SEGUNDA ETAPA CON 19 VIVIENDAS BENEFICIADAS EN LA LOCALIDAD COLONIA DE TORREONCITOS </t>
  </si>
  <si>
    <t>SFP/N°070-2020</t>
  </si>
  <si>
    <t>PROGRAMA CEROS DE TECHOS DE TIERRA SEGUNDA ETAPA CON 31 VIVIENDAS BENEFICIADAS EN LA LOCALIDAD EJIDO HEROES</t>
  </si>
  <si>
    <t>SFP/N°071-2020</t>
  </si>
  <si>
    <t>PROGRAMA CEROS DE TECHOS DE TIERRA SEGUNDA ETAPA CON 34 VIVIENDAS BENEFICIADAS EN LA LOCALIDAD EJIDO NUEVO SAUCILLO</t>
  </si>
  <si>
    <t>SFP/N°072-2020</t>
  </si>
  <si>
    <t xml:space="preserve">PROGRAMA CEROS DE TECHOS DE TIERRA SEGUNDA ETAPA CON 23 VIVIENDAS BENEFICIADAS EN LA LOCALIDAD EJIDO SAN FELIPE </t>
  </si>
  <si>
    <t>SFP/N°073-2020</t>
  </si>
  <si>
    <t>PROGRAMA CEROS DE TECHOS DE TIERRA SEGUNDA ETAPA CON 35 VIVIENDAS BENEFICIADAS EN LA LOCALIDAD EJIDO ZARAGOZA</t>
  </si>
  <si>
    <t>SFP/N°074-2020</t>
  </si>
  <si>
    <t xml:space="preserve">PROGRAMA CEROS DE TECHOS DE TIERRA SEGUNDA ETAPA CON 11 VIVIENDAS BENEFICIADAS EN LA LOCALIDAD EJIDO COLONIA MOLINO DE LA FUNCICION </t>
  </si>
  <si>
    <t>SFP/N°075-2020</t>
  </si>
  <si>
    <t xml:space="preserve">PROGRAMA CEROS DE TECHOS DE TIERRA SEGUNDA ETAPA CON 9 VIVIENDAS BENEFICIADAS EN LA LOCALIDAD EJIDO SAN LUIS </t>
  </si>
  <si>
    <t>SFP/N°076-2020</t>
  </si>
  <si>
    <t>PROGRAMA CEROS DE TECHOS DE TIERRA SEGUNDA ETAPA CON 7 VIVIENDAS BENEFICIADAS EN LA LOCALIDAD EJIDO MIRAMONTES</t>
  </si>
  <si>
    <t>SFP/N°077-2020</t>
  </si>
  <si>
    <t>PROGRAMA CEROS DE TECHOS DE TIERRA SEGUNDA ETAPA CON 5 VIVIENDAS BENEFICIADAS EN LA LOCALIDAD EJIDO INDEPENDENCIA</t>
  </si>
  <si>
    <t>SFP/N°078-2020</t>
  </si>
  <si>
    <t>PROGRAMA CEROS DE TECHOS DE TIERRA SEGUNDA ETAPA CON 6 VIVIENDAS BENEFICIADAS EN LA LOCALIDAD EJIDO LOTE 8</t>
  </si>
  <si>
    <t>SFP/N°079-2020</t>
  </si>
  <si>
    <t>PROGRAMA CEROS DE TECHOS DE TIERRA SEGUNDA ETAPA CON 21 VIVIENDAS BENEFICIADAS EN LA LOCALIDAD COLONIA CENTRO</t>
  </si>
  <si>
    <t>SFP/N°080-2020</t>
  </si>
  <si>
    <t>PROGRAMA CEROS DE TECHOS DE TIERRA SEGUNDA ETAPA CON 3 VIVIENDAS BENEFICIADAS EN LA LOCALIDAD EJIDO EL GATO</t>
  </si>
  <si>
    <t>SFP/N°081-2020</t>
  </si>
  <si>
    <t>PROGRAMA CEROS DE TECHOS DE TIERRA SEGUNDA ETAPA CON 8 VIVIENDAS BENEFICIADAS EN LA LOCALIDAD EJIDO EL MOLINO DE TORREONCITOS</t>
  </si>
  <si>
    <t>SFP/N°082-2020</t>
  </si>
  <si>
    <t xml:space="preserve">PROGRAMA CEROS DE TECHOS DE TIERRA SEGUNDA ETAPA CON 6 VIVIENDAS BENEFICIADAS EN LA LOCALIDAD EJIDO MIGUEL HIDALGO </t>
  </si>
  <si>
    <t>SFP/N°083-2020</t>
  </si>
  <si>
    <t xml:space="preserve">PROGRAMA CEROS DE TECHOS DE TIERRA SEGUNDA ETAPA CON 21 VIVIENDAS BENEFICIADAS EN LA LOCALIDAD EJIDO CALIFORNIA </t>
  </si>
  <si>
    <t>SFP/N°084-2020</t>
  </si>
  <si>
    <t xml:space="preserve">PROGRAMA CEROS DE TECHOS DE TIERRA SEGUNDA ETAPA CON 18 VIVIENDAS BENEFICIADAS EN LA LOCALIDAD EJIDO ALBERGUE INDIGENA  </t>
  </si>
  <si>
    <t>SFP/N°085-2020</t>
  </si>
  <si>
    <t xml:space="preserve">PROGRAMA CEROS DE TECHOS DE TIERRA SEGUNDA ETAPA CON 14 VIVIENDAS BENEFICIADAS EN LA LOCALIDAD EJIDO COLONIA TIERRA Y LIBERTAD </t>
  </si>
  <si>
    <t>SFP/N°086-2020</t>
  </si>
  <si>
    <t xml:space="preserve">PROGRAMA CEROS DE TECHOS DE TIERRA SEGUNDA ETAPA CON 12 VIVIENDAS BENEFICIADAS EN LA LOCALIDAD  COLONIA PRI  </t>
  </si>
  <si>
    <t>SFP/N°087-2020</t>
  </si>
  <si>
    <t xml:space="preserve">PROGRAMA CEROS DE TECHOS DE TIERRA SEGUNDA ETAPA CON 12 VIVIENDAS BENEFICIADAS EN LA LOCALIDAD  COLONIA ESTACION </t>
  </si>
  <si>
    <t>SFP/N°088-2020</t>
  </si>
  <si>
    <t xml:space="preserve">PROGRAMA CEROS DE TECHOS DE TIERRA SEGUNDA ETAPA CON 11 VIVIENDAS BENEFICIADAS EN LA LOCALIDAD  COLONIA GUDALUPE VICTORIA </t>
  </si>
  <si>
    <t>SFP/N°089-2020</t>
  </si>
  <si>
    <t xml:space="preserve">PROGRAMA CEROS DE TECHOS DE TIERRA SEGUNDA ETAPA CON 6 VIVIENDAS BENEFICIADAS EN LA LOCALIDAD  COLONIA ABRAHAM GONZALEZ </t>
  </si>
  <si>
    <t xml:space="preserve">PROGRAMA CEROS DE TECHOS DE TIERRA SEGUNDA ETAPA CON 13 VIVIENDAS BENEFICIADAS EN LA LOCALIDAD  COLONIA LUCIO CABAÑAS </t>
  </si>
  <si>
    <t>SFP/N°090-2020</t>
  </si>
  <si>
    <t>SFP/N°091-2020</t>
  </si>
  <si>
    <t>PROGRAMA CEROS DE TECHOS DE TIERRA SEGUNDA ETAPA CON 6 VIVIENDAS BENEFICIADAS EN LA LOCALIDAD  COLONIA CAMPESINA</t>
  </si>
  <si>
    <t>SFP/N°092-2020</t>
  </si>
  <si>
    <t>PROGRAMA CEROS DE TECHOS DE TIERRA SEGUNDA ETAPA CON 4 VIVIENDAS BENEFICIADAS EN LA LOCALIDAD  COLONIA LOPEZ DAVILA</t>
  </si>
  <si>
    <t>SFP/N°093-2020</t>
  </si>
  <si>
    <t xml:space="preserve">PROGRAMA CEROS DE TECHOS DE TIERRA SEGUNDA ETAPA CON 5 VIVIENDAS BENEFICIADAS EN LA LOCALIDAD  COLONIA AGUSTIN MELGAR </t>
  </si>
  <si>
    <t>SFP/N°094-2020</t>
  </si>
  <si>
    <t>PROGRAMA CEROS DE TECHOS DE TIERRA SEGUNDA ETAPA CON 8 VIVIENDAS BENEFICIADAS EN LA LOCALIDAD  COLONIA ANDAVAZO</t>
  </si>
  <si>
    <t>SFP/N°095-2020</t>
  </si>
  <si>
    <t xml:space="preserve">PROGRAMA CEROS DE TECHOS DE TIERRA SEGUNDA ETAPA CON 65 VIVIENDAS BENEFICIADAS EN LA LOCALIDAD  EJIDO SECCIONAL ESCALON </t>
  </si>
  <si>
    <t>SFP/N°096-2020</t>
  </si>
  <si>
    <t>PROGRAMA CEROS DE TECHOS DE TIERRA SEGUNDA ETAPA CON 74 VIVIENDAS BENEFICIADAS EN LA LOCALIDAD  EJIDO ESTACION CARILLLO</t>
  </si>
  <si>
    <t>SFP/N°097-2020</t>
  </si>
  <si>
    <t>PROGRAMA CEROS DE TECHOS DE TIERRA SEGUNDA ETAPA CON 55 VIVIENDAS BENEFICIADAS EN LA LOCALIDAD  EJIDO LAS GLORIAS</t>
  </si>
  <si>
    <t>SFP/N°098-2020</t>
  </si>
  <si>
    <t>PROGRAMA CEROS DE TECHOS DE TIERRA SEGUNDA ETAPA CON 37 VIVIENDAS BENEFICIADAS EN LA LOCALIDAD  EJIDO EL AGUILA</t>
  </si>
  <si>
    <t>SFP/N°099-2020</t>
  </si>
  <si>
    <t xml:space="preserve">ADQUISICION DE MATERIALES Y SERVICIOS PARA LA CELEBRACION VIRTUAL DE INDEPENDENCIA MEXICANA </t>
  </si>
  <si>
    <t>SFP/N°100-2020</t>
  </si>
  <si>
    <t>COBERTURA ECONOMICA PARA SERVICIO DE MAQUINARIA MOTOCONFORMADORA PARA LA REHABILITACION DE CAMINOS A COMUNIDADES RURALES</t>
  </si>
  <si>
    <t>SFP/N°101-2020</t>
  </si>
  <si>
    <t xml:space="preserve">ADQUISICION DE UTILES ESCOLARES PARA LOS QUE CURSAN EL NIVEL PRIMARIA EN EL MUNICIPIO DE JIMENEZ </t>
  </si>
  <si>
    <t>SFP/N°102-2020</t>
  </si>
  <si>
    <t>RHEABILITACION DE PARQUE INFANTIL</t>
  </si>
  <si>
    <t>SFP/N°103-2020</t>
  </si>
  <si>
    <t xml:space="preserve">REHABILITACION DE POZO EN EJIDO CALIFORNIA </t>
  </si>
  <si>
    <t>IEPS</t>
  </si>
  <si>
    <t>SFP/N°104-2020</t>
  </si>
  <si>
    <t xml:space="preserve">ADQUISICION DE SERVICIO DE DESIFECION DE DESPENSAS DEL SECTOR SALUD DENTRO DEL MUNICIPIO DE JIMENEZ </t>
  </si>
  <si>
    <t>SFP/N°105-2020</t>
  </si>
  <si>
    <t>COBERTURA ECONOMICA PARA EL PAGO DE SERVICIOS MAQUINARIA TRACTOR BULLDOZER D6 A SER UTILIZDA EN REHABILITACION DE MURO DE CONTENCION POR EMERGENCIA DE LLUVIA EN ESTACION CARILLO</t>
  </si>
  <si>
    <t>SFP/N°106-2020</t>
  </si>
  <si>
    <t>ADQUISICION DE CHASIS, MARCA INTERNACIONAL, MODELO 2011</t>
  </si>
  <si>
    <t>ADQUISICION DE CHASIS, MARCA INTERNACIONAL, MODELO 2012</t>
  </si>
  <si>
    <t xml:space="preserve">PROYECTO DE INVERSIÓN DE BIENES MUEBLES </t>
  </si>
  <si>
    <t xml:space="preserve">IEPS </t>
  </si>
  <si>
    <t>SFP/N°109-2020</t>
  </si>
  <si>
    <t>REHABILITACION DE 9,742 MEDIANTE RECARPETEO CON MEZCLA ASFALTICA EN C. PRIMERA DE MAYO, LERDO, JUAN A ACOSTA, CRUCERO ALLENDE Y CENTENARIO, ALLENDE, JESUS MARTINEZ, 5 DE MAYO Y RAMON CORONA, CRUCERO CORRALES Y HUEJOQUILLA.</t>
  </si>
  <si>
    <t xml:space="preserve">FODESEM </t>
  </si>
  <si>
    <t>SFP/N°110-2020</t>
  </si>
  <si>
    <t>PROYECTO DE REHABILITACION  DE BIENES INMUEBLES</t>
  </si>
  <si>
    <t xml:space="preserve">ADQUISICION DE MATERIAL PARA LA REHABILITACION  Y MEJORAMIENTO DE ALUMBRADO PUBLICO EN CIRCUITOS VIALES Y AREAS DE EQUIPAMIENTO PUBLICO DENTRO DE LA CABECERA MUNICIPAL </t>
  </si>
  <si>
    <t>PROYECTO DE REHABILITACION, INVERSION   DE BIENES INMUEBLES</t>
  </si>
  <si>
    <t>SFP/N°111-2020</t>
  </si>
  <si>
    <t xml:space="preserve">REHABILITACION DE AZOTEA DE CENTRO DE INFORMACION Y COMPUTO DEL INSTITUTO TECNOLOGICO DE JIMENEZ CHIHUAHUA </t>
  </si>
  <si>
    <t>SFP/N°112-2020</t>
  </si>
  <si>
    <t>ADQUSICION DE MATERIAL PARA IMPERMEABILIACION  DE 2700 M2 DE SUPERFICE EN EDIFICIOS PUBLICOS.</t>
  </si>
  <si>
    <t xml:space="preserve"> AL 31 DE DICIEMBRE DEL 2020</t>
  </si>
  <si>
    <t>SFP/N°113-2020</t>
  </si>
  <si>
    <t xml:space="preserve">ADQUISICION DE 5 CONCENTADORES DE OXIGENO </t>
  </si>
  <si>
    <t>PROYECTO DE INVERSION   DE BIENES MUEBLES</t>
  </si>
  <si>
    <t xml:space="preserve">GASOLINA Y DIESEL </t>
  </si>
  <si>
    <t>SFPA/N°113-2020</t>
  </si>
  <si>
    <t>SFP/N°114-2020</t>
  </si>
  <si>
    <t>ADQUISICION DE INSUMOS PARA EXTECION DE RED DE INTERNET MUNICIPAL PARA BENEFICIO DE LA COMUNIDAD ESTUDIANTIL DE CENTROS COMUNITARIOS DE LA CD DE JIMENEZ</t>
  </si>
  <si>
    <t>SFPA/N°114-2020</t>
  </si>
  <si>
    <t>SFP/N°115-2020</t>
  </si>
  <si>
    <t xml:space="preserve">ADQUISICION E INSTALACION DE EQUIPO DE BOMBEO PARA POZO DE AGUA POTABLE UBICADO EN EL EJIDO LIBERTAD MUNICIPIO DE JIMENEZ </t>
  </si>
  <si>
    <t>SFP/N°116-2020</t>
  </si>
  <si>
    <t xml:space="preserve">FOFIR </t>
  </si>
  <si>
    <t xml:space="preserve">ADQUISICION DE 10 TANQUES DE OXIGENO </t>
  </si>
  <si>
    <t>SFP/N°117-2020</t>
  </si>
  <si>
    <t>ADQUSICION DE CAMION DE MEDIO USO, MARCA INTERNACIONAL, TIPO GRUA CANASTILLA MODELO 2010</t>
  </si>
  <si>
    <t>ADQUSICION DE CAMION DE MEDIO USO, MARCA INTERNACIONAL, TIPO GRUA CANASTILLA MODELO 2011</t>
  </si>
  <si>
    <t>SFP/N°118-2020</t>
  </si>
  <si>
    <t>ADQUSICION DE INSUMOS PARA LA ELABORACION E INSTALACION DE ADORNOS NAVIDEÑOS EN LA CIUDAD DE JIMENEZ</t>
  </si>
  <si>
    <t>SFP/N°119-2020</t>
  </si>
  <si>
    <t xml:space="preserve">REHABILITACION DE VIALIDADES Y CRUCEROS MEDIANTE BACHEO CON MEZCLA ASFALTICA DENTRO DE LA ZONA URBANA </t>
  </si>
  <si>
    <t>SFP/N°120-2020</t>
  </si>
  <si>
    <t>REHABILITACION DE INSTALACIONES EN GENERAL DEL CORRALON MUNICIPAL DE SERVICIOS PUBLICOS</t>
  </si>
  <si>
    <t>SFP/N°121-2020</t>
  </si>
  <si>
    <t xml:space="preserve">ADQUSICION DE INSUMOS DE PORTECCION PARA EL PERSONAL DE APOYO EN ISTITUCIONES MEDICAS </t>
  </si>
  <si>
    <t xml:space="preserve">PRODUCTIVA </t>
  </si>
  <si>
    <t>SFP/N°123-2020</t>
  </si>
  <si>
    <t xml:space="preserve">ADQUSICION DE EQUIPO DE BOMBEO PARA POZO DE AGUA POTABLE EN SECCIONAL ESCALON </t>
  </si>
  <si>
    <t>SFP/N°124-2020</t>
  </si>
  <si>
    <t>ADQUSICION DE TUBERIA PARA AMPLIACION DE DRENAJE PLUVIAL EN AV MARIANO JIMENEZ</t>
  </si>
  <si>
    <t>SFP/N°125-2020</t>
  </si>
  <si>
    <t>SFP/N°126-2020</t>
  </si>
  <si>
    <t xml:space="preserve">ADQUISICION DE MOBILIARIO Y EQUIPO DE COMPUTO </t>
  </si>
  <si>
    <t>SFP/N°127-2020</t>
  </si>
  <si>
    <t xml:space="preserve">ADQUISICION DE CAMION DE MEDIO USO, MARCA INTERNACIONAL TIPO CHASIS CABINA MODELO 2013 </t>
  </si>
  <si>
    <t>ADQUISICION DE CAMION DE MEDIO USO, MARCA INTERNACIONAL TIPO CHASIS CABINA MODELO 2014</t>
  </si>
  <si>
    <t xml:space="preserve">PROGRAMA DE INVERSIÓN DE ADQUISICIONES BIENES MUEBLES </t>
  </si>
  <si>
    <t>SFP/N°128-2020</t>
  </si>
  <si>
    <t xml:space="preserve">ADQUISICION DE CAMION DE MEDIO USO,, MARCA INTERNACIONAL MODELO 2007, CON TANQUE TIPO PIPA DE 10,000 LITROS </t>
  </si>
  <si>
    <t>SFP/N°129-2020</t>
  </si>
  <si>
    <t>ADQUISICION DE DOS AUTOMOVILES NISSAN VERSA MODELO 2020</t>
  </si>
  <si>
    <t>SFP/N°130-2020</t>
  </si>
  <si>
    <t>ADQUISCION DE UNIDAD RAM 4000, CHASIS P CORTO MODELO 2021</t>
  </si>
  <si>
    <t>ADQUISCION DE UNIDAD RAM 4000, CHASIS P CORTO MODELO 2022</t>
  </si>
  <si>
    <t>SFP/N°131-2020</t>
  </si>
  <si>
    <t xml:space="preserve">ADQUISICION DE LUMINARIAS LED PARA MANTENIMIENTO DE ALUMBRADO PUBLICO DE LA CIUDAD </t>
  </si>
  <si>
    <t>SFP/N°132-2020</t>
  </si>
  <si>
    <t xml:space="preserve">ADQUSICION DE DOS EQUIPOS DE COMPUTO </t>
  </si>
  <si>
    <t>SFP/N°133-2020</t>
  </si>
  <si>
    <t xml:space="preserve">ADQUSICION DE DOS MODOULOS COMPLETOS PARA OFICINA </t>
  </si>
  <si>
    <t>SFP/N°134-2020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</si>
</sst>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Lucida Sans Typewriter"/>
      <family val="3"/>
    </font>
    <font>
      <b/>
      <sz val="11"/>
      <color theme="1"/>
      <name val="Century Gothic"/>
      <family val="2"/>
    </font>
    <font>
      <b/>
      <u/>
      <sz val="11"/>
      <color theme="1"/>
      <name val="Century Schoolbook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Lucida Sans Typewriter"/>
      <family val="3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Lucida Sans Typewriter"/>
      <family val="3"/>
    </font>
    <font>
      <sz val="20"/>
      <color theme="1"/>
      <name val="Lucida Sans Typewriter"/>
      <family val="3"/>
    </font>
    <font>
      <b/>
      <i/>
      <u/>
      <sz val="20"/>
      <color theme="1"/>
      <name val="Lucida Sans Typewriter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0" fontId="5" fillId="0" borderId="1" xfId="0" applyFont="1" applyBorder="1" applyAlignment="1">
      <alignment horizontal="center" wrapText="1"/>
    </xf>
    <xf numFmtId="44" fontId="5" fillId="0" borderId="1" xfId="0" applyNumberFormat="1" applyFont="1" applyBorder="1"/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4" fontId="5" fillId="0" borderId="1" xfId="0" applyNumberFormat="1" applyFont="1" applyFill="1" applyBorder="1"/>
    <xf numFmtId="0" fontId="0" fillId="0" borderId="0" xfId="0" applyFont="1"/>
    <xf numFmtId="0" fontId="6" fillId="2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44" fontId="5" fillId="0" borderId="1" xfId="1" applyFont="1" applyFill="1" applyBorder="1"/>
    <xf numFmtId="0" fontId="0" fillId="0" borderId="1" xfId="0" applyBorder="1"/>
    <xf numFmtId="0" fontId="9" fillId="0" borderId="3" xfId="0" applyFont="1" applyBorder="1"/>
    <xf numFmtId="44" fontId="8" fillId="0" borderId="3" xfId="1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D1" workbookViewId="0">
      <selection sqref="A1:I1048576"/>
    </sheetView>
  </sheetViews>
  <sheetFormatPr baseColWidth="10" defaultRowHeight="15" x14ac:dyDescent="0.25"/>
  <cols>
    <col min="1" max="1" width="3.28515625" customWidth="1"/>
    <col min="2" max="2" width="17.42578125" bestFit="1" customWidth="1"/>
    <col min="3" max="4" width="46.5703125" customWidth="1"/>
    <col min="5" max="5" width="48.7109375" bestFit="1" customWidth="1"/>
    <col min="6" max="6" width="24" bestFit="1" customWidth="1"/>
    <col min="7" max="7" width="17.42578125" bestFit="1" customWidth="1"/>
    <col min="8" max="8" width="17.7109375" bestFit="1" customWidth="1"/>
    <col min="9" max="9" width="15.5703125" bestFit="1" customWidth="1"/>
  </cols>
  <sheetData>
    <row r="1" spans="1:9" ht="19.5" x14ac:dyDescent="0.25">
      <c r="B1" s="11" t="s">
        <v>0</v>
      </c>
      <c r="C1" s="11"/>
      <c r="D1" s="11"/>
      <c r="E1" s="11"/>
      <c r="F1" s="11"/>
      <c r="G1" s="11"/>
      <c r="H1" s="11"/>
      <c r="I1" s="11"/>
    </row>
    <row r="2" spans="1:9" x14ac:dyDescent="0.25">
      <c r="B2" s="12" t="s">
        <v>1</v>
      </c>
      <c r="C2" s="12"/>
      <c r="D2" s="12"/>
      <c r="E2" s="12"/>
      <c r="F2" s="12"/>
      <c r="G2" s="12"/>
      <c r="H2" s="12"/>
      <c r="I2" s="12"/>
    </row>
    <row r="3" spans="1:9" x14ac:dyDescent="0.25">
      <c r="B3" s="13" t="s">
        <v>2</v>
      </c>
      <c r="C3" s="13"/>
      <c r="D3" s="13"/>
      <c r="E3" s="13"/>
      <c r="F3" s="13"/>
      <c r="G3" s="13"/>
      <c r="H3" s="13"/>
      <c r="I3" s="13"/>
    </row>
    <row r="4" spans="1:9" x14ac:dyDescent="0.25">
      <c r="B4" s="13"/>
      <c r="C4" s="13"/>
      <c r="D4" s="13"/>
      <c r="E4" s="13"/>
      <c r="F4" s="13"/>
      <c r="G4" s="13"/>
      <c r="H4" s="13"/>
      <c r="I4" s="13"/>
    </row>
    <row r="5" spans="1:9" x14ac:dyDescent="0.25">
      <c r="B5" s="20" t="s">
        <v>3</v>
      </c>
      <c r="C5" s="20" t="s">
        <v>4</v>
      </c>
      <c r="D5" s="20" t="s">
        <v>57</v>
      </c>
      <c r="E5" s="20" t="s">
        <v>5</v>
      </c>
      <c r="F5" s="20" t="s">
        <v>39</v>
      </c>
      <c r="G5" s="14" t="s">
        <v>6</v>
      </c>
      <c r="H5" s="15"/>
      <c r="I5" s="16"/>
    </row>
    <row r="6" spans="1:9" x14ac:dyDescent="0.25">
      <c r="B6" s="21"/>
      <c r="C6" s="21"/>
      <c r="D6" s="21"/>
      <c r="E6" s="21"/>
      <c r="F6" s="21"/>
      <c r="G6" s="17"/>
      <c r="H6" s="18"/>
      <c r="I6" s="19"/>
    </row>
    <row r="7" spans="1:9" ht="30" x14ac:dyDescent="0.25">
      <c r="B7" s="22"/>
      <c r="C7" s="22"/>
      <c r="D7" s="22"/>
      <c r="E7" s="22"/>
      <c r="F7" s="22"/>
      <c r="G7" s="6" t="s">
        <v>26</v>
      </c>
      <c r="H7" s="7" t="s">
        <v>27</v>
      </c>
      <c r="I7" s="7" t="s">
        <v>28</v>
      </c>
    </row>
    <row r="8" spans="1:9" ht="44.25" customHeight="1" x14ac:dyDescent="0.25">
      <c r="A8" s="1">
        <v>1</v>
      </c>
      <c r="B8" s="1" t="s">
        <v>7</v>
      </c>
      <c r="C8" s="2" t="s">
        <v>8</v>
      </c>
      <c r="D8" s="2" t="s">
        <v>56</v>
      </c>
      <c r="E8" s="1" t="s">
        <v>9</v>
      </c>
      <c r="F8" s="1" t="s">
        <v>54</v>
      </c>
      <c r="G8" s="3">
        <v>2552000.0099999998</v>
      </c>
      <c r="H8" s="1"/>
      <c r="I8" s="5">
        <f>G8+H8</f>
        <v>2552000.0099999998</v>
      </c>
    </row>
    <row r="9" spans="1:9" ht="61.5" customHeight="1" x14ac:dyDescent="0.25">
      <c r="A9" s="1">
        <v>2</v>
      </c>
      <c r="B9" s="1" t="s">
        <v>10</v>
      </c>
      <c r="C9" s="4" t="s">
        <v>11</v>
      </c>
      <c r="D9" s="2" t="s">
        <v>55</v>
      </c>
      <c r="E9" s="1" t="s">
        <v>9</v>
      </c>
      <c r="F9" s="1" t="s">
        <v>54</v>
      </c>
      <c r="G9" s="3">
        <v>986000</v>
      </c>
      <c r="H9" s="1"/>
      <c r="I9" s="5">
        <f t="shared" ref="I9:I16" si="0">G9+H9</f>
        <v>986000</v>
      </c>
    </row>
    <row r="10" spans="1:9" ht="59.25" customHeight="1" x14ac:dyDescent="0.25">
      <c r="A10" s="1">
        <v>3</v>
      </c>
      <c r="B10" s="1" t="s">
        <v>12</v>
      </c>
      <c r="C10" s="2" t="s">
        <v>11</v>
      </c>
      <c r="D10" s="2" t="s">
        <v>55</v>
      </c>
      <c r="E10" s="1" t="s">
        <v>9</v>
      </c>
      <c r="F10" s="1" t="s">
        <v>54</v>
      </c>
      <c r="G10" s="3">
        <v>986000</v>
      </c>
      <c r="H10" s="1"/>
      <c r="I10" s="5">
        <f t="shared" si="0"/>
        <v>986000</v>
      </c>
    </row>
    <row r="11" spans="1:9" ht="59.25" customHeight="1" x14ac:dyDescent="0.25">
      <c r="A11" s="1">
        <v>4</v>
      </c>
      <c r="B11" s="1" t="s">
        <v>13</v>
      </c>
      <c r="C11" s="2" t="s">
        <v>14</v>
      </c>
      <c r="D11" s="2" t="s">
        <v>55</v>
      </c>
      <c r="E11" s="1" t="s">
        <v>9</v>
      </c>
      <c r="F11" s="1" t="s">
        <v>54</v>
      </c>
      <c r="G11" s="3">
        <v>1078800</v>
      </c>
      <c r="H11" s="1"/>
      <c r="I11" s="5">
        <f t="shared" si="0"/>
        <v>1078800</v>
      </c>
    </row>
    <row r="12" spans="1:9" ht="59.25" customHeight="1" x14ac:dyDescent="0.25">
      <c r="A12" s="1">
        <v>5</v>
      </c>
      <c r="B12" s="1" t="s">
        <v>15</v>
      </c>
      <c r="C12" s="2" t="s">
        <v>16</v>
      </c>
      <c r="D12" s="2" t="s">
        <v>53</v>
      </c>
      <c r="E12" s="1" t="s">
        <v>9</v>
      </c>
      <c r="F12" s="1" t="s">
        <v>45</v>
      </c>
      <c r="G12" s="3">
        <v>349777.99</v>
      </c>
      <c r="H12" s="1"/>
      <c r="I12" s="5">
        <f t="shared" si="0"/>
        <v>349777.99</v>
      </c>
    </row>
    <row r="13" spans="1:9" ht="59.25" customHeight="1" x14ac:dyDescent="0.25">
      <c r="A13" s="1">
        <v>6</v>
      </c>
      <c r="B13" s="1" t="s">
        <v>17</v>
      </c>
      <c r="C13" s="2" t="s">
        <v>18</v>
      </c>
      <c r="D13" s="2" t="s">
        <v>52</v>
      </c>
      <c r="E13" s="1" t="s">
        <v>9</v>
      </c>
      <c r="F13" s="1" t="s">
        <v>42</v>
      </c>
      <c r="G13" s="3">
        <v>149843</v>
      </c>
      <c r="H13" s="1"/>
      <c r="I13" s="5">
        <f t="shared" si="0"/>
        <v>149843</v>
      </c>
    </row>
    <row r="14" spans="1:9" ht="59.25" customHeight="1" x14ac:dyDescent="0.25">
      <c r="A14" s="1">
        <v>7</v>
      </c>
      <c r="B14" s="1" t="s">
        <v>19</v>
      </c>
      <c r="C14" s="2" t="s">
        <v>20</v>
      </c>
      <c r="D14" s="2" t="s">
        <v>50</v>
      </c>
      <c r="E14" s="1" t="s">
        <v>51</v>
      </c>
      <c r="F14" s="1" t="s">
        <v>42</v>
      </c>
      <c r="G14" s="3">
        <v>27840</v>
      </c>
      <c r="H14" s="1"/>
      <c r="I14" s="5">
        <f t="shared" si="0"/>
        <v>27840</v>
      </c>
    </row>
    <row r="15" spans="1:9" ht="59.25" customHeight="1" x14ac:dyDescent="0.25">
      <c r="A15" s="1">
        <v>8</v>
      </c>
      <c r="B15" s="1" t="s">
        <v>21</v>
      </c>
      <c r="C15" s="2" t="s">
        <v>22</v>
      </c>
      <c r="D15" s="2" t="s">
        <v>43</v>
      </c>
      <c r="E15" s="1" t="s">
        <v>9</v>
      </c>
      <c r="F15" s="1" t="s">
        <v>48</v>
      </c>
      <c r="G15" s="3">
        <v>190694.72</v>
      </c>
      <c r="H15" s="1"/>
      <c r="I15" s="5">
        <f t="shared" si="0"/>
        <v>190694.72</v>
      </c>
    </row>
    <row r="16" spans="1:9" ht="59.25" customHeight="1" x14ac:dyDescent="0.25">
      <c r="A16" s="1">
        <v>10</v>
      </c>
      <c r="B16" s="1" t="s">
        <v>23</v>
      </c>
      <c r="C16" s="2" t="s">
        <v>24</v>
      </c>
      <c r="D16" s="2" t="s">
        <v>49</v>
      </c>
      <c r="E16" s="1" t="s">
        <v>25</v>
      </c>
      <c r="F16" s="1" t="s">
        <v>40</v>
      </c>
      <c r="G16" s="3">
        <v>489096.22</v>
      </c>
      <c r="H16" s="3">
        <v>730903.77</v>
      </c>
      <c r="I16" s="5">
        <f t="shared" si="0"/>
        <v>1219999.99</v>
      </c>
    </row>
    <row r="17" spans="1:9" ht="59.25" customHeight="1" x14ac:dyDescent="0.25">
      <c r="A17" s="1">
        <v>11</v>
      </c>
      <c r="B17" s="1" t="s">
        <v>29</v>
      </c>
      <c r="C17" s="2" t="s">
        <v>30</v>
      </c>
      <c r="D17" s="2" t="s">
        <v>43</v>
      </c>
      <c r="E17" s="1" t="s">
        <v>9</v>
      </c>
      <c r="F17" s="1" t="s">
        <v>47</v>
      </c>
      <c r="G17" s="3">
        <v>869814.4</v>
      </c>
      <c r="H17" s="3"/>
      <c r="I17" s="5"/>
    </row>
    <row r="18" spans="1:9" ht="59.25" customHeight="1" x14ac:dyDescent="0.25">
      <c r="A18" s="1">
        <v>12</v>
      </c>
      <c r="B18" s="1" t="s">
        <v>31</v>
      </c>
      <c r="C18" s="2" t="s">
        <v>32</v>
      </c>
      <c r="D18" s="2" t="s">
        <v>46</v>
      </c>
      <c r="E18" s="1" t="s">
        <v>9</v>
      </c>
      <c r="F18" s="1" t="s">
        <v>45</v>
      </c>
      <c r="G18" s="3">
        <v>83485.2</v>
      </c>
      <c r="H18" s="3"/>
      <c r="I18" s="5"/>
    </row>
    <row r="19" spans="1:9" ht="59.25" customHeight="1" x14ac:dyDescent="0.25">
      <c r="A19" s="1">
        <v>13</v>
      </c>
      <c r="B19" s="1" t="s">
        <v>33</v>
      </c>
      <c r="C19" s="2" t="s">
        <v>34</v>
      </c>
      <c r="D19" s="2" t="s">
        <v>44</v>
      </c>
      <c r="E19" s="1" t="s">
        <v>9</v>
      </c>
      <c r="F19" s="1" t="s">
        <v>42</v>
      </c>
      <c r="G19" s="3">
        <v>45176.2</v>
      </c>
      <c r="H19" s="3"/>
      <c r="I19" s="5"/>
    </row>
    <row r="20" spans="1:9" ht="59.25" customHeight="1" x14ac:dyDescent="0.25">
      <c r="A20" s="1">
        <v>14</v>
      </c>
      <c r="B20" s="1" t="s">
        <v>35</v>
      </c>
      <c r="C20" s="2" t="s">
        <v>36</v>
      </c>
      <c r="D20" s="2" t="s">
        <v>43</v>
      </c>
      <c r="E20" s="1" t="s">
        <v>9</v>
      </c>
      <c r="F20" s="1" t="s">
        <v>42</v>
      </c>
      <c r="G20" s="3">
        <v>53003.3</v>
      </c>
      <c r="H20" s="3"/>
      <c r="I20" s="5"/>
    </row>
    <row r="21" spans="1:9" ht="59.25" customHeight="1" x14ac:dyDescent="0.25">
      <c r="A21" s="1">
        <v>15</v>
      </c>
      <c r="B21" s="1" t="s">
        <v>37</v>
      </c>
      <c r="C21" s="2" t="s">
        <v>38</v>
      </c>
      <c r="D21" s="2" t="s">
        <v>41</v>
      </c>
      <c r="E21" s="1" t="s">
        <v>9</v>
      </c>
      <c r="F21" s="1" t="s">
        <v>40</v>
      </c>
      <c r="G21" s="3">
        <v>177627</v>
      </c>
      <c r="H21" s="3"/>
      <c r="I21" s="5"/>
    </row>
  </sheetData>
  <mergeCells count="9">
    <mergeCell ref="B1:I1"/>
    <mergeCell ref="B2:I2"/>
    <mergeCell ref="B3:I4"/>
    <mergeCell ref="G5:I6"/>
    <mergeCell ref="B5:B7"/>
    <mergeCell ref="C5:C7"/>
    <mergeCell ref="E5:E7"/>
    <mergeCell ref="F5:F7"/>
    <mergeCell ref="D5:D7"/>
  </mergeCells>
  <pageMargins left="0.7" right="0.7" top="0.75" bottom="0.75" header="0.3" footer="0.3"/>
  <pageSetup scale="3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zoomScale="60" zoomScaleNormal="60" workbookViewId="0">
      <selection activeCell="K116" sqref="K116"/>
    </sheetView>
  </sheetViews>
  <sheetFormatPr baseColWidth="10" defaultRowHeight="15" x14ac:dyDescent="0.25"/>
  <cols>
    <col min="1" max="1" width="6.28515625" bestFit="1" customWidth="1"/>
    <col min="2" max="2" width="22.5703125" bestFit="1" customWidth="1"/>
    <col min="3" max="3" width="69.28515625" customWidth="1"/>
    <col min="4" max="4" width="77.5703125" bestFit="1" customWidth="1"/>
    <col min="5" max="5" width="54.85546875" bestFit="1" customWidth="1"/>
    <col min="6" max="6" width="24" bestFit="1" customWidth="1"/>
    <col min="7" max="7" width="26.5703125" bestFit="1" customWidth="1"/>
    <col min="8" max="8" width="34.85546875" bestFit="1" customWidth="1"/>
    <col min="9" max="10" width="26.140625" bestFit="1" customWidth="1"/>
    <col min="11" max="11" width="28.140625" bestFit="1" customWidth="1"/>
  </cols>
  <sheetData>
    <row r="1" spans="1:11" ht="25.5" x14ac:dyDescent="0.35">
      <c r="A1" s="33" t="s">
        <v>58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5.5" x14ac:dyDescent="0.35">
      <c r="A2" s="34" t="s">
        <v>228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25.5" x14ac:dyDescent="0.35">
      <c r="A3" s="35" t="s">
        <v>59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9.5" x14ac:dyDescent="0.25">
      <c r="A4" s="9"/>
      <c r="B4" s="23"/>
      <c r="C4" s="23"/>
      <c r="D4" s="23"/>
      <c r="E4" s="23"/>
      <c r="F4" s="23"/>
      <c r="G4" s="23"/>
      <c r="H4" s="23"/>
      <c r="I4" s="23"/>
      <c r="J4" s="9"/>
      <c r="K4" s="9"/>
    </row>
    <row r="5" spans="1:11" ht="15.75" customHeight="1" x14ac:dyDescent="0.25">
      <c r="A5" s="9"/>
      <c r="B5" s="24" t="s">
        <v>3</v>
      </c>
      <c r="C5" s="24" t="s">
        <v>4</v>
      </c>
      <c r="D5" s="24" t="s">
        <v>60</v>
      </c>
      <c r="E5" s="24" t="s">
        <v>5</v>
      </c>
      <c r="F5" s="24" t="s">
        <v>39</v>
      </c>
      <c r="G5" s="24" t="s">
        <v>26</v>
      </c>
      <c r="H5" s="24" t="s">
        <v>65</v>
      </c>
      <c r="I5" s="24" t="s">
        <v>28</v>
      </c>
      <c r="J5" s="24" t="s">
        <v>63</v>
      </c>
      <c r="K5" s="24" t="s">
        <v>64</v>
      </c>
    </row>
    <row r="6" spans="1:11" x14ac:dyDescent="0.25">
      <c r="A6" s="9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9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43.5" x14ac:dyDescent="0.25">
      <c r="A8" s="10">
        <v>23</v>
      </c>
      <c r="B8" s="10" t="s">
        <v>69</v>
      </c>
      <c r="C8" s="2" t="s">
        <v>70</v>
      </c>
      <c r="D8" s="2" t="s">
        <v>70</v>
      </c>
      <c r="E8" s="1" t="s">
        <v>67</v>
      </c>
      <c r="F8" s="1" t="s">
        <v>40</v>
      </c>
      <c r="G8" s="3">
        <v>1999999.98</v>
      </c>
      <c r="H8" s="3">
        <v>4000000</v>
      </c>
      <c r="I8" s="5">
        <f t="shared" ref="I8:I86" si="0">G8+H8</f>
        <v>5999999.9800000004</v>
      </c>
      <c r="J8" s="3">
        <v>5999999.9800000004</v>
      </c>
      <c r="K8" s="8">
        <f t="shared" ref="K8:K86" si="1">I8-J8</f>
        <v>0</v>
      </c>
    </row>
    <row r="9" spans="1:11" ht="72" x14ac:dyDescent="0.25">
      <c r="A9" s="10">
        <v>32</v>
      </c>
      <c r="B9" s="10" t="s">
        <v>71</v>
      </c>
      <c r="C9" s="2" t="s">
        <v>72</v>
      </c>
      <c r="D9" s="2" t="s">
        <v>72</v>
      </c>
      <c r="E9" s="1" t="s">
        <v>61</v>
      </c>
      <c r="F9" s="2" t="s">
        <v>62</v>
      </c>
      <c r="G9" s="3">
        <v>34220</v>
      </c>
      <c r="H9" s="3">
        <v>0</v>
      </c>
      <c r="I9" s="5">
        <v>34220</v>
      </c>
      <c r="J9" s="3">
        <v>34220</v>
      </c>
      <c r="K9" s="8">
        <f t="shared" si="1"/>
        <v>0</v>
      </c>
    </row>
    <row r="10" spans="1:11" ht="57.75" x14ac:dyDescent="0.25">
      <c r="A10" s="10">
        <v>35</v>
      </c>
      <c r="B10" s="10" t="s">
        <v>73</v>
      </c>
      <c r="C10" s="2" t="s">
        <v>74</v>
      </c>
      <c r="D10" s="2" t="s">
        <v>85</v>
      </c>
      <c r="E10" s="1" t="s">
        <v>61</v>
      </c>
      <c r="F10" s="2" t="s">
        <v>68</v>
      </c>
      <c r="G10" s="3">
        <v>1900000</v>
      </c>
      <c r="H10" s="3">
        <v>0</v>
      </c>
      <c r="I10" s="5">
        <f t="shared" si="0"/>
        <v>1900000</v>
      </c>
      <c r="J10" s="3">
        <v>1900000</v>
      </c>
      <c r="K10" s="8">
        <f t="shared" si="1"/>
        <v>0</v>
      </c>
    </row>
    <row r="11" spans="1:11" ht="43.5" x14ac:dyDescent="0.25">
      <c r="A11" s="10">
        <v>36</v>
      </c>
      <c r="B11" s="10" t="s">
        <v>75</v>
      </c>
      <c r="C11" s="2" t="s">
        <v>76</v>
      </c>
      <c r="D11" s="2" t="s">
        <v>76</v>
      </c>
      <c r="E11" s="1" t="s">
        <v>61</v>
      </c>
      <c r="F11" s="2" t="s">
        <v>48</v>
      </c>
      <c r="G11" s="3">
        <v>50702.36</v>
      </c>
      <c r="H11" s="3">
        <v>0</v>
      </c>
      <c r="I11" s="5">
        <f t="shared" si="0"/>
        <v>50702.36</v>
      </c>
      <c r="J11" s="3">
        <v>50702.36</v>
      </c>
      <c r="K11" s="8">
        <f t="shared" si="1"/>
        <v>0</v>
      </c>
    </row>
    <row r="12" spans="1:11" ht="29.25" x14ac:dyDescent="0.25">
      <c r="A12" s="10">
        <v>37</v>
      </c>
      <c r="B12" s="10" t="s">
        <v>77</v>
      </c>
      <c r="C12" s="2" t="s">
        <v>78</v>
      </c>
      <c r="D12" s="2" t="s">
        <v>78</v>
      </c>
      <c r="E12" s="1" t="s">
        <v>67</v>
      </c>
      <c r="F12" s="2" t="s">
        <v>79</v>
      </c>
      <c r="G12" s="3">
        <v>1471273.14</v>
      </c>
      <c r="H12" s="3">
        <v>0</v>
      </c>
      <c r="I12" s="5">
        <f t="shared" si="0"/>
        <v>1471273.14</v>
      </c>
      <c r="J12" s="3">
        <v>1471273.14</v>
      </c>
      <c r="K12" s="8">
        <f t="shared" si="1"/>
        <v>0</v>
      </c>
    </row>
    <row r="13" spans="1:11" ht="29.25" x14ac:dyDescent="0.25">
      <c r="A13" s="10">
        <v>38</v>
      </c>
      <c r="B13" s="10" t="s">
        <v>80</v>
      </c>
      <c r="C13" s="2" t="s">
        <v>81</v>
      </c>
      <c r="D13" s="2" t="s">
        <v>81</v>
      </c>
      <c r="E13" s="1" t="s">
        <v>67</v>
      </c>
      <c r="F13" s="2" t="s">
        <v>68</v>
      </c>
      <c r="G13" s="3">
        <v>34813</v>
      </c>
      <c r="H13" s="3">
        <v>0</v>
      </c>
      <c r="I13" s="5">
        <f t="shared" si="0"/>
        <v>34813</v>
      </c>
      <c r="J13" s="3">
        <v>34813</v>
      </c>
      <c r="K13" s="8">
        <f t="shared" si="1"/>
        <v>0</v>
      </c>
    </row>
    <row r="14" spans="1:11" ht="57.75" x14ac:dyDescent="0.25">
      <c r="A14" s="10">
        <v>39</v>
      </c>
      <c r="B14" s="10" t="s">
        <v>82</v>
      </c>
      <c r="C14" s="2" t="s">
        <v>83</v>
      </c>
      <c r="D14" s="2" t="s">
        <v>83</v>
      </c>
      <c r="E14" s="1" t="s">
        <v>67</v>
      </c>
      <c r="F14" s="2" t="s">
        <v>68</v>
      </c>
      <c r="G14" s="3">
        <v>42118.04</v>
      </c>
      <c r="H14" s="3">
        <v>0</v>
      </c>
      <c r="I14" s="5">
        <f t="shared" si="0"/>
        <v>42118.04</v>
      </c>
      <c r="J14" s="3">
        <v>42118.04</v>
      </c>
      <c r="K14" s="8">
        <f t="shared" si="1"/>
        <v>0</v>
      </c>
    </row>
    <row r="15" spans="1:11" ht="57.75" x14ac:dyDescent="0.25">
      <c r="A15" s="10">
        <v>40</v>
      </c>
      <c r="B15" s="10" t="s">
        <v>84</v>
      </c>
      <c r="C15" s="2" t="s">
        <v>83</v>
      </c>
      <c r="D15" s="2" t="s">
        <v>83</v>
      </c>
      <c r="E15" s="1" t="s">
        <v>67</v>
      </c>
      <c r="F15" s="2" t="s">
        <v>68</v>
      </c>
      <c r="G15" s="3">
        <v>31726</v>
      </c>
      <c r="H15" s="3">
        <v>0</v>
      </c>
      <c r="I15" s="5">
        <f t="shared" si="0"/>
        <v>31726</v>
      </c>
      <c r="J15" s="3">
        <v>31726</v>
      </c>
      <c r="K15" s="8">
        <f t="shared" si="1"/>
        <v>0</v>
      </c>
    </row>
    <row r="16" spans="1:11" ht="72" x14ac:dyDescent="0.25">
      <c r="A16" s="10">
        <v>42</v>
      </c>
      <c r="B16" s="10" t="s">
        <v>86</v>
      </c>
      <c r="C16" s="2" t="s">
        <v>87</v>
      </c>
      <c r="D16" s="2" t="s">
        <v>87</v>
      </c>
      <c r="E16" s="1" t="s">
        <v>61</v>
      </c>
      <c r="F16" s="2" t="s">
        <v>68</v>
      </c>
      <c r="G16" s="3">
        <v>106287.4</v>
      </c>
      <c r="H16" s="3">
        <v>0</v>
      </c>
      <c r="I16" s="5">
        <f t="shared" si="0"/>
        <v>106287.4</v>
      </c>
      <c r="J16" s="3">
        <v>106287.4</v>
      </c>
      <c r="K16" s="8">
        <f t="shared" si="1"/>
        <v>0</v>
      </c>
    </row>
    <row r="17" spans="1:11" ht="114.75" x14ac:dyDescent="0.25">
      <c r="A17" s="10">
        <v>43</v>
      </c>
      <c r="B17" s="10" t="s">
        <v>92</v>
      </c>
      <c r="C17" s="2" t="s">
        <v>93</v>
      </c>
      <c r="D17" s="2" t="s">
        <v>93</v>
      </c>
      <c r="E17" s="1" t="s">
        <v>61</v>
      </c>
      <c r="F17" s="2" t="s">
        <v>68</v>
      </c>
      <c r="G17" s="3">
        <v>87854.89</v>
      </c>
      <c r="H17" s="3">
        <v>0</v>
      </c>
      <c r="I17" s="5">
        <f t="shared" si="0"/>
        <v>87854.89</v>
      </c>
      <c r="J17" s="3">
        <v>87854.89</v>
      </c>
      <c r="K17" s="8">
        <f t="shared" si="1"/>
        <v>0</v>
      </c>
    </row>
    <row r="18" spans="1:11" ht="86.25" x14ac:dyDescent="0.25">
      <c r="A18" s="10">
        <v>44</v>
      </c>
      <c r="B18" s="10" t="s">
        <v>88</v>
      </c>
      <c r="C18" s="2" t="s">
        <v>89</v>
      </c>
      <c r="D18" s="2" t="s">
        <v>89</v>
      </c>
      <c r="E18" s="1" t="s">
        <v>61</v>
      </c>
      <c r="F18" s="2" t="s">
        <v>68</v>
      </c>
      <c r="G18" s="3">
        <v>29753.13</v>
      </c>
      <c r="H18" s="3">
        <v>0</v>
      </c>
      <c r="I18" s="5">
        <f t="shared" si="0"/>
        <v>29753.13</v>
      </c>
      <c r="J18" s="3">
        <v>29753.13</v>
      </c>
      <c r="K18" s="8">
        <f t="shared" si="1"/>
        <v>0</v>
      </c>
    </row>
    <row r="19" spans="1:11" ht="43.5" x14ac:dyDescent="0.25">
      <c r="A19" s="10">
        <v>45</v>
      </c>
      <c r="B19" s="10" t="s">
        <v>90</v>
      </c>
      <c r="C19" s="2" t="s">
        <v>91</v>
      </c>
      <c r="D19" s="2" t="s">
        <v>91</v>
      </c>
      <c r="E19" s="1" t="s">
        <v>61</v>
      </c>
      <c r="F19" s="1" t="s">
        <v>62</v>
      </c>
      <c r="G19" s="3">
        <v>230508.68</v>
      </c>
      <c r="H19" s="3"/>
      <c r="I19" s="5">
        <f t="shared" si="0"/>
        <v>230508.68</v>
      </c>
      <c r="J19" s="3">
        <v>230508.68</v>
      </c>
      <c r="K19" s="8">
        <f t="shared" si="1"/>
        <v>0</v>
      </c>
    </row>
    <row r="20" spans="1:11" ht="43.5" x14ac:dyDescent="0.25">
      <c r="A20" s="10">
        <v>46</v>
      </c>
      <c r="B20" s="10" t="s">
        <v>94</v>
      </c>
      <c r="C20" s="2" t="s">
        <v>95</v>
      </c>
      <c r="D20" s="2" t="s">
        <v>95</v>
      </c>
      <c r="E20" s="1" t="s">
        <v>61</v>
      </c>
      <c r="F20" s="1" t="s">
        <v>96</v>
      </c>
      <c r="G20" s="3">
        <v>119480</v>
      </c>
      <c r="H20" s="3">
        <v>0</v>
      </c>
      <c r="I20" s="5">
        <f t="shared" si="0"/>
        <v>119480</v>
      </c>
      <c r="J20" s="3">
        <v>119480</v>
      </c>
      <c r="K20" s="8">
        <f t="shared" si="1"/>
        <v>0</v>
      </c>
    </row>
    <row r="21" spans="1:11" ht="43.5" x14ac:dyDescent="0.25">
      <c r="A21" s="10">
        <v>47</v>
      </c>
      <c r="B21" s="10" t="s">
        <v>97</v>
      </c>
      <c r="C21" s="2" t="s">
        <v>98</v>
      </c>
      <c r="D21" s="2" t="s">
        <v>98</v>
      </c>
      <c r="E21" s="1" t="s">
        <v>67</v>
      </c>
      <c r="F21" s="1" t="s">
        <v>99</v>
      </c>
      <c r="G21" s="3">
        <v>712994.21</v>
      </c>
      <c r="H21" s="3">
        <v>0</v>
      </c>
      <c r="I21" s="5">
        <f t="shared" si="0"/>
        <v>712994.21</v>
      </c>
      <c r="J21" s="3">
        <v>712994.21</v>
      </c>
      <c r="K21" s="8">
        <f t="shared" si="1"/>
        <v>0</v>
      </c>
    </row>
    <row r="22" spans="1:11" ht="43.5" x14ac:dyDescent="0.25">
      <c r="A22" s="10">
        <v>48</v>
      </c>
      <c r="B22" s="10" t="s">
        <v>100</v>
      </c>
      <c r="C22" s="2" t="s">
        <v>101</v>
      </c>
      <c r="D22" s="2" t="s">
        <v>101</v>
      </c>
      <c r="E22" s="1" t="s">
        <v>67</v>
      </c>
      <c r="F22" s="1" t="s">
        <v>99</v>
      </c>
      <c r="G22" s="3">
        <v>349880.97</v>
      </c>
      <c r="H22" s="3">
        <v>0</v>
      </c>
      <c r="I22" s="5">
        <f t="shared" si="0"/>
        <v>349880.97</v>
      </c>
      <c r="J22" s="3">
        <v>104765.32</v>
      </c>
      <c r="K22" s="8">
        <f t="shared" si="1"/>
        <v>245115.64999999997</v>
      </c>
    </row>
    <row r="23" spans="1:11" ht="29.25" x14ac:dyDescent="0.25">
      <c r="A23" s="10">
        <v>49</v>
      </c>
      <c r="B23" s="10" t="s">
        <v>102</v>
      </c>
      <c r="C23" s="2" t="s">
        <v>103</v>
      </c>
      <c r="D23" s="2" t="s">
        <v>103</v>
      </c>
      <c r="E23" s="1" t="s">
        <v>67</v>
      </c>
      <c r="F23" s="1" t="s">
        <v>99</v>
      </c>
      <c r="G23" s="3">
        <v>590378.93999999994</v>
      </c>
      <c r="H23" s="3">
        <v>0</v>
      </c>
      <c r="I23" s="5">
        <f t="shared" si="0"/>
        <v>590378.93999999994</v>
      </c>
      <c r="J23" s="3">
        <v>176955.51</v>
      </c>
      <c r="K23" s="8">
        <f t="shared" si="1"/>
        <v>413423.42999999993</v>
      </c>
    </row>
    <row r="24" spans="1:11" ht="45.75" customHeight="1" x14ac:dyDescent="0.25">
      <c r="A24" s="10">
        <v>50</v>
      </c>
      <c r="B24" s="10" t="s">
        <v>104</v>
      </c>
      <c r="C24" s="2" t="s">
        <v>105</v>
      </c>
      <c r="D24" s="2" t="s">
        <v>105</v>
      </c>
      <c r="E24" s="1" t="s">
        <v>67</v>
      </c>
      <c r="F24" s="1" t="s">
        <v>99</v>
      </c>
      <c r="G24" s="3">
        <v>358289.58</v>
      </c>
      <c r="H24" s="3">
        <v>0</v>
      </c>
      <c r="I24" s="5">
        <f t="shared" si="0"/>
        <v>358289.58</v>
      </c>
      <c r="J24" s="3">
        <v>107477.41</v>
      </c>
      <c r="K24" s="8">
        <f t="shared" si="1"/>
        <v>250812.17</v>
      </c>
    </row>
    <row r="25" spans="1:11" ht="46.5" customHeight="1" x14ac:dyDescent="0.25">
      <c r="A25" s="10">
        <v>51</v>
      </c>
      <c r="B25" s="10" t="s">
        <v>106</v>
      </c>
      <c r="C25" s="2" t="s">
        <v>107</v>
      </c>
      <c r="D25" s="2" t="s">
        <v>107</v>
      </c>
      <c r="E25" s="1" t="s">
        <v>67</v>
      </c>
      <c r="F25" s="1" t="s">
        <v>99</v>
      </c>
      <c r="G25" s="3">
        <v>1345095.23</v>
      </c>
      <c r="H25" s="3">
        <v>0</v>
      </c>
      <c r="I25" s="5">
        <f t="shared" si="0"/>
        <v>1345095.23</v>
      </c>
      <c r="J25" s="3">
        <v>403117.37</v>
      </c>
      <c r="K25" s="8">
        <f t="shared" si="1"/>
        <v>941977.86</v>
      </c>
    </row>
    <row r="26" spans="1:11" ht="43.5" x14ac:dyDescent="0.25">
      <c r="A26" s="10">
        <v>52</v>
      </c>
      <c r="B26" s="10" t="s">
        <v>108</v>
      </c>
      <c r="C26" s="2" t="s">
        <v>109</v>
      </c>
      <c r="D26" s="2" t="s">
        <v>109</v>
      </c>
      <c r="E26" s="1" t="s">
        <v>67</v>
      </c>
      <c r="F26" s="1" t="s">
        <v>99</v>
      </c>
      <c r="G26" s="3">
        <v>692468.52</v>
      </c>
      <c r="H26" s="3">
        <v>0</v>
      </c>
      <c r="I26" s="5">
        <f t="shared" si="0"/>
        <v>692468.52</v>
      </c>
      <c r="J26" s="3">
        <v>207478.84</v>
      </c>
      <c r="K26" s="8">
        <f t="shared" si="1"/>
        <v>484989.68000000005</v>
      </c>
    </row>
    <row r="27" spans="1:11" ht="72" x14ac:dyDescent="0.25">
      <c r="A27" s="10">
        <v>54</v>
      </c>
      <c r="B27" s="10" t="s">
        <v>110</v>
      </c>
      <c r="C27" s="2" t="s">
        <v>111</v>
      </c>
      <c r="D27" s="2" t="s">
        <v>111</v>
      </c>
      <c r="E27" s="1" t="s">
        <v>61</v>
      </c>
      <c r="F27" s="1" t="s">
        <v>68</v>
      </c>
      <c r="G27" s="3">
        <v>24257.919999999998</v>
      </c>
      <c r="H27" s="3">
        <v>0</v>
      </c>
      <c r="I27" s="5">
        <f t="shared" si="0"/>
        <v>24257.919999999998</v>
      </c>
      <c r="J27" s="3">
        <v>24257.919999999998</v>
      </c>
      <c r="K27" s="8">
        <f t="shared" si="1"/>
        <v>0</v>
      </c>
    </row>
    <row r="28" spans="1:11" ht="43.5" x14ac:dyDescent="0.25">
      <c r="A28" s="10">
        <v>57</v>
      </c>
      <c r="B28" s="10" t="s">
        <v>114</v>
      </c>
      <c r="C28" s="2" t="s">
        <v>112</v>
      </c>
      <c r="D28" s="2" t="s">
        <v>112</v>
      </c>
      <c r="E28" s="1" t="s">
        <v>61</v>
      </c>
      <c r="F28" s="1" t="s">
        <v>62</v>
      </c>
      <c r="G28" s="3">
        <v>89900.49</v>
      </c>
      <c r="H28" s="3">
        <v>0</v>
      </c>
      <c r="I28" s="5">
        <f t="shared" si="0"/>
        <v>89900.49</v>
      </c>
      <c r="J28" s="3">
        <v>89900.49</v>
      </c>
      <c r="K28" s="8">
        <f t="shared" si="1"/>
        <v>0</v>
      </c>
    </row>
    <row r="29" spans="1:11" ht="57" customHeight="1" x14ac:dyDescent="0.25">
      <c r="A29" s="10">
        <v>58</v>
      </c>
      <c r="B29" s="10" t="s">
        <v>113</v>
      </c>
      <c r="C29" s="2" t="s">
        <v>115</v>
      </c>
      <c r="D29" s="2" t="s">
        <v>115</v>
      </c>
      <c r="E29" s="1" t="s">
        <v>61</v>
      </c>
      <c r="F29" s="1" t="s">
        <v>48</v>
      </c>
      <c r="G29" s="3">
        <v>30268.95</v>
      </c>
      <c r="H29" s="3">
        <v>0</v>
      </c>
      <c r="I29" s="5">
        <f t="shared" si="0"/>
        <v>30268.95</v>
      </c>
      <c r="J29" s="3">
        <v>30268.95</v>
      </c>
      <c r="K29" s="8">
        <f t="shared" si="1"/>
        <v>0</v>
      </c>
    </row>
    <row r="30" spans="1:11" ht="72" x14ac:dyDescent="0.25">
      <c r="A30" s="10">
        <v>59</v>
      </c>
      <c r="B30" s="10" t="s">
        <v>116</v>
      </c>
      <c r="C30" s="2" t="s">
        <v>117</v>
      </c>
      <c r="D30" s="2" t="s">
        <v>117</v>
      </c>
      <c r="E30" s="1" t="s">
        <v>67</v>
      </c>
      <c r="F30" s="1" t="s">
        <v>99</v>
      </c>
      <c r="G30" s="3">
        <v>306882.64</v>
      </c>
      <c r="H30" s="3">
        <v>0</v>
      </c>
      <c r="I30" s="5">
        <f t="shared" si="0"/>
        <v>306882.64</v>
      </c>
      <c r="J30" s="3">
        <v>288004.8</v>
      </c>
      <c r="K30" s="8">
        <f t="shared" si="1"/>
        <v>18877.840000000026</v>
      </c>
    </row>
    <row r="31" spans="1:11" ht="57.75" x14ac:dyDescent="0.25">
      <c r="A31" s="10">
        <v>60</v>
      </c>
      <c r="B31" s="10" t="s">
        <v>118</v>
      </c>
      <c r="C31" s="2" t="s">
        <v>119</v>
      </c>
      <c r="D31" s="2" t="s">
        <v>119</v>
      </c>
      <c r="E31" s="1" t="s">
        <v>67</v>
      </c>
      <c r="F31" s="1" t="s">
        <v>99</v>
      </c>
      <c r="G31" s="3">
        <v>1786959.32</v>
      </c>
      <c r="H31" s="3">
        <v>0</v>
      </c>
      <c r="I31" s="5">
        <f t="shared" si="0"/>
        <v>1786959.32</v>
      </c>
      <c r="J31" s="3">
        <f>383971.75+151532.08</f>
        <v>535503.82999999996</v>
      </c>
      <c r="K31" s="8">
        <f t="shared" si="1"/>
        <v>1251455.4900000002</v>
      </c>
    </row>
    <row r="32" spans="1:11" ht="57.75" x14ac:dyDescent="0.25">
      <c r="A32" s="10">
        <v>61</v>
      </c>
      <c r="B32" s="10" t="s">
        <v>120</v>
      </c>
      <c r="C32" s="2" t="s">
        <v>121</v>
      </c>
      <c r="D32" s="2" t="s">
        <v>121</v>
      </c>
      <c r="E32" s="1" t="s">
        <v>67</v>
      </c>
      <c r="F32" s="1" t="s">
        <v>122</v>
      </c>
      <c r="G32" s="3">
        <v>98571.25</v>
      </c>
      <c r="H32" s="3">
        <v>98571.25</v>
      </c>
      <c r="I32" s="5">
        <f t="shared" si="0"/>
        <v>197142.5</v>
      </c>
      <c r="J32" s="3">
        <v>0</v>
      </c>
      <c r="K32" s="8">
        <f t="shared" si="1"/>
        <v>197142.5</v>
      </c>
    </row>
    <row r="33" spans="1:11" ht="57.75" x14ac:dyDescent="0.25">
      <c r="A33" s="10">
        <v>62</v>
      </c>
      <c r="B33" s="10" t="s">
        <v>123</v>
      </c>
      <c r="C33" s="2" t="s">
        <v>124</v>
      </c>
      <c r="D33" s="2" t="s">
        <v>124</v>
      </c>
      <c r="E33" s="1" t="s">
        <v>67</v>
      </c>
      <c r="F33" s="1" t="s">
        <v>122</v>
      </c>
      <c r="G33" s="3">
        <v>410713.54</v>
      </c>
      <c r="H33" s="3">
        <v>410713.54</v>
      </c>
      <c r="I33" s="5">
        <f t="shared" si="0"/>
        <v>821427.08</v>
      </c>
      <c r="J33" s="3">
        <v>0</v>
      </c>
      <c r="K33" s="8">
        <f t="shared" si="1"/>
        <v>821427.08</v>
      </c>
    </row>
    <row r="34" spans="1:11" ht="57.75" x14ac:dyDescent="0.25">
      <c r="A34" s="10">
        <v>63</v>
      </c>
      <c r="B34" s="10" t="s">
        <v>125</v>
      </c>
      <c r="C34" s="2" t="s">
        <v>126</v>
      </c>
      <c r="D34" s="2" t="s">
        <v>126</v>
      </c>
      <c r="E34" s="1" t="s">
        <v>67</v>
      </c>
      <c r="F34" s="1" t="s">
        <v>122</v>
      </c>
      <c r="G34" s="3">
        <v>213571.04</v>
      </c>
      <c r="H34" s="3">
        <v>213571.04</v>
      </c>
      <c r="I34" s="5">
        <f t="shared" si="0"/>
        <v>427142.08</v>
      </c>
      <c r="J34" s="3">
        <v>0</v>
      </c>
      <c r="K34" s="8">
        <f t="shared" si="1"/>
        <v>427142.08</v>
      </c>
    </row>
    <row r="35" spans="1:11" ht="57.75" x14ac:dyDescent="0.25">
      <c r="A35" s="10">
        <v>64</v>
      </c>
      <c r="B35" s="10" t="s">
        <v>127</v>
      </c>
      <c r="C35" s="2" t="s">
        <v>128</v>
      </c>
      <c r="D35" s="2" t="s">
        <v>128</v>
      </c>
      <c r="E35" s="1" t="s">
        <v>67</v>
      </c>
      <c r="F35" s="1" t="s">
        <v>122</v>
      </c>
      <c r="G35" s="3">
        <v>246428.13</v>
      </c>
      <c r="H35" s="3">
        <v>246428.12</v>
      </c>
      <c r="I35" s="5">
        <f t="shared" si="0"/>
        <v>492856.25</v>
      </c>
      <c r="J35" s="3"/>
      <c r="K35" s="8">
        <f t="shared" si="1"/>
        <v>492856.25</v>
      </c>
    </row>
    <row r="36" spans="1:11" ht="57.75" x14ac:dyDescent="0.25">
      <c r="A36" s="10">
        <v>65</v>
      </c>
      <c r="B36" s="10" t="s">
        <v>129</v>
      </c>
      <c r="C36" s="2" t="s">
        <v>130</v>
      </c>
      <c r="D36" s="2" t="s">
        <v>130</v>
      </c>
      <c r="E36" s="1" t="s">
        <v>67</v>
      </c>
      <c r="F36" s="1" t="s">
        <v>122</v>
      </c>
      <c r="G36" s="3">
        <v>49285.62</v>
      </c>
      <c r="H36" s="3">
        <v>49285.62</v>
      </c>
      <c r="I36" s="5">
        <f t="shared" si="0"/>
        <v>98571.24</v>
      </c>
      <c r="J36" s="3"/>
      <c r="K36" s="8">
        <f t="shared" si="1"/>
        <v>98571.24</v>
      </c>
    </row>
    <row r="37" spans="1:11" ht="57.75" x14ac:dyDescent="0.25">
      <c r="A37" s="10">
        <v>66</v>
      </c>
      <c r="B37" s="10" t="s">
        <v>131</v>
      </c>
      <c r="C37" s="2" t="s">
        <v>132</v>
      </c>
      <c r="D37" s="2" t="s">
        <v>132</v>
      </c>
      <c r="E37" s="1" t="s">
        <v>67</v>
      </c>
      <c r="F37" s="1" t="s">
        <v>122</v>
      </c>
      <c r="G37" s="3">
        <v>213571.04</v>
      </c>
      <c r="H37" s="3">
        <v>213571.04</v>
      </c>
      <c r="I37" s="5">
        <f t="shared" si="0"/>
        <v>427142.08</v>
      </c>
      <c r="J37" s="3"/>
      <c r="K37" s="8">
        <f t="shared" si="1"/>
        <v>427142.08</v>
      </c>
    </row>
    <row r="38" spans="1:11" ht="57.75" x14ac:dyDescent="0.25">
      <c r="A38" s="10">
        <v>67</v>
      </c>
      <c r="B38" s="10" t="s">
        <v>133</v>
      </c>
      <c r="C38" s="2" t="s">
        <v>134</v>
      </c>
      <c r="D38" s="2" t="s">
        <v>134</v>
      </c>
      <c r="E38" s="1" t="s">
        <v>67</v>
      </c>
      <c r="F38" s="1" t="s">
        <v>122</v>
      </c>
      <c r="G38" s="3">
        <v>459999.16</v>
      </c>
      <c r="H38" s="3">
        <v>459999.16</v>
      </c>
      <c r="I38" s="5">
        <f t="shared" si="0"/>
        <v>919998.32</v>
      </c>
      <c r="J38" s="3"/>
      <c r="K38" s="8">
        <f t="shared" si="1"/>
        <v>919998.32</v>
      </c>
    </row>
    <row r="39" spans="1:11" ht="57.75" x14ac:dyDescent="0.25">
      <c r="A39" s="10">
        <v>68</v>
      </c>
      <c r="B39" s="10" t="s">
        <v>135</v>
      </c>
      <c r="C39" s="2" t="s">
        <v>136</v>
      </c>
      <c r="D39" s="2" t="s">
        <v>136</v>
      </c>
      <c r="E39" s="1" t="s">
        <v>67</v>
      </c>
      <c r="F39" s="1" t="s">
        <v>122</v>
      </c>
      <c r="G39" s="3">
        <v>295713.75</v>
      </c>
      <c r="H39" s="3">
        <v>295713.75</v>
      </c>
      <c r="I39" s="5">
        <f t="shared" si="0"/>
        <v>591427.5</v>
      </c>
      <c r="J39" s="3"/>
      <c r="K39" s="8">
        <f t="shared" si="1"/>
        <v>591427.5</v>
      </c>
    </row>
    <row r="40" spans="1:11" ht="57.75" x14ac:dyDescent="0.25">
      <c r="A40" s="10">
        <v>69</v>
      </c>
      <c r="B40" s="10" t="s">
        <v>137</v>
      </c>
      <c r="C40" s="2" t="s">
        <v>138</v>
      </c>
      <c r="D40" s="2" t="s">
        <v>138</v>
      </c>
      <c r="E40" s="1" t="s">
        <v>67</v>
      </c>
      <c r="F40" s="1" t="s">
        <v>122</v>
      </c>
      <c r="G40" s="3">
        <v>312142.28999999998</v>
      </c>
      <c r="H40" s="3">
        <v>312142.28999999998</v>
      </c>
      <c r="I40" s="5">
        <f t="shared" si="0"/>
        <v>624284.57999999996</v>
      </c>
      <c r="J40" s="3"/>
      <c r="K40" s="8">
        <f t="shared" si="1"/>
        <v>624284.57999999996</v>
      </c>
    </row>
    <row r="41" spans="1:11" ht="57.75" x14ac:dyDescent="0.25">
      <c r="A41" s="10">
        <v>70</v>
      </c>
      <c r="B41" s="10" t="s">
        <v>139</v>
      </c>
      <c r="C41" s="2" t="s">
        <v>140</v>
      </c>
      <c r="D41" s="2" t="s">
        <v>140</v>
      </c>
      <c r="E41" s="1" t="s">
        <v>67</v>
      </c>
      <c r="F41" s="1" t="s">
        <v>122</v>
      </c>
      <c r="G41" s="3">
        <v>509284.79</v>
      </c>
      <c r="H41" s="3">
        <v>509284.79</v>
      </c>
      <c r="I41" s="5">
        <f t="shared" si="0"/>
        <v>1018569.58</v>
      </c>
      <c r="J41" s="3"/>
      <c r="K41" s="8">
        <f t="shared" si="1"/>
        <v>1018569.58</v>
      </c>
    </row>
    <row r="42" spans="1:11" ht="57.75" x14ac:dyDescent="0.25">
      <c r="A42" s="10">
        <v>71</v>
      </c>
      <c r="B42" s="10" t="s">
        <v>141</v>
      </c>
      <c r="C42" s="2" t="s">
        <v>142</v>
      </c>
      <c r="D42" s="2" t="s">
        <v>142</v>
      </c>
      <c r="E42" s="1" t="s">
        <v>67</v>
      </c>
      <c r="F42" s="1" t="s">
        <v>122</v>
      </c>
      <c r="G42" s="3">
        <v>558570.41</v>
      </c>
      <c r="H42" s="3">
        <v>558570.41</v>
      </c>
      <c r="I42" s="5">
        <f t="shared" si="0"/>
        <v>1117140.82</v>
      </c>
      <c r="J42" s="3"/>
      <c r="K42" s="8">
        <f t="shared" si="1"/>
        <v>1117140.82</v>
      </c>
    </row>
    <row r="43" spans="1:11" ht="57.75" x14ac:dyDescent="0.25">
      <c r="A43" s="10">
        <v>72</v>
      </c>
      <c r="B43" s="10" t="s">
        <v>143</v>
      </c>
      <c r="C43" s="2" t="s">
        <v>144</v>
      </c>
      <c r="D43" s="2" t="s">
        <v>144</v>
      </c>
      <c r="E43" s="1" t="s">
        <v>67</v>
      </c>
      <c r="F43" s="1" t="s">
        <v>122</v>
      </c>
      <c r="G43" s="3">
        <v>377856.45</v>
      </c>
      <c r="H43" s="3">
        <v>377856.46</v>
      </c>
      <c r="I43" s="5">
        <f t="shared" si="0"/>
        <v>755712.91</v>
      </c>
      <c r="J43" s="3"/>
      <c r="K43" s="8">
        <f t="shared" si="1"/>
        <v>755712.91</v>
      </c>
    </row>
    <row r="44" spans="1:11" ht="57.75" x14ac:dyDescent="0.25">
      <c r="A44" s="10">
        <v>73</v>
      </c>
      <c r="B44" s="10" t="s">
        <v>145</v>
      </c>
      <c r="C44" s="2" t="s">
        <v>146</v>
      </c>
      <c r="D44" s="2" t="s">
        <v>146</v>
      </c>
      <c r="E44" s="1" t="s">
        <v>67</v>
      </c>
      <c r="F44" s="1" t="s">
        <v>122</v>
      </c>
      <c r="G44" s="3">
        <v>574998.94999999995</v>
      </c>
      <c r="H44" s="3">
        <v>574998.94999999995</v>
      </c>
      <c r="I44" s="5">
        <f t="shared" si="0"/>
        <v>1149997.8999999999</v>
      </c>
      <c r="J44" s="3"/>
      <c r="K44" s="8">
        <f t="shared" si="1"/>
        <v>1149997.8999999999</v>
      </c>
    </row>
    <row r="45" spans="1:11" ht="72" x14ac:dyDescent="0.25">
      <c r="A45" s="10">
        <v>74</v>
      </c>
      <c r="B45" s="10" t="s">
        <v>147</v>
      </c>
      <c r="C45" s="2" t="s">
        <v>148</v>
      </c>
      <c r="D45" s="2" t="s">
        <v>148</v>
      </c>
      <c r="E45" s="1" t="s">
        <v>67</v>
      </c>
      <c r="F45" s="1" t="s">
        <v>122</v>
      </c>
      <c r="G45" s="3">
        <v>180713.96</v>
      </c>
      <c r="H45" s="3">
        <v>180713.96</v>
      </c>
      <c r="I45" s="5">
        <f t="shared" si="0"/>
        <v>361427.92</v>
      </c>
      <c r="J45" s="3"/>
      <c r="K45" s="8">
        <f t="shared" si="1"/>
        <v>361427.92</v>
      </c>
    </row>
    <row r="46" spans="1:11" ht="57.75" x14ac:dyDescent="0.25">
      <c r="A46" s="10">
        <v>75</v>
      </c>
      <c r="B46" s="10" t="s">
        <v>149</v>
      </c>
      <c r="C46" s="2" t="s">
        <v>150</v>
      </c>
      <c r="D46" s="2" t="s">
        <v>150</v>
      </c>
      <c r="E46" s="1" t="s">
        <v>67</v>
      </c>
      <c r="F46" s="1" t="s">
        <v>122</v>
      </c>
      <c r="G46" s="3">
        <v>147856.87</v>
      </c>
      <c r="H46" s="3">
        <v>147856.87</v>
      </c>
      <c r="I46" s="5">
        <f t="shared" si="0"/>
        <v>295713.74</v>
      </c>
      <c r="J46" s="3"/>
      <c r="K46" s="8">
        <f t="shared" si="1"/>
        <v>295713.74</v>
      </c>
    </row>
    <row r="47" spans="1:11" ht="57.75" x14ac:dyDescent="0.25">
      <c r="A47" s="10">
        <v>76</v>
      </c>
      <c r="B47" s="10" t="s">
        <v>151</v>
      </c>
      <c r="C47" s="2" t="s">
        <v>152</v>
      </c>
      <c r="D47" s="2" t="s">
        <v>152</v>
      </c>
      <c r="E47" s="1" t="s">
        <v>67</v>
      </c>
      <c r="F47" s="1" t="s">
        <v>122</v>
      </c>
      <c r="G47" s="3">
        <v>114999.79</v>
      </c>
      <c r="H47" s="3">
        <v>114999.79</v>
      </c>
      <c r="I47" s="5">
        <f t="shared" si="0"/>
        <v>229999.58</v>
      </c>
      <c r="J47" s="3">
        <v>0</v>
      </c>
      <c r="K47" s="8">
        <f t="shared" si="1"/>
        <v>229999.58</v>
      </c>
    </row>
    <row r="48" spans="1:11" ht="57.75" x14ac:dyDescent="0.25">
      <c r="A48" s="10">
        <v>77</v>
      </c>
      <c r="B48" s="10" t="s">
        <v>153</v>
      </c>
      <c r="C48" s="2" t="s">
        <v>154</v>
      </c>
      <c r="D48" s="2" t="s">
        <v>154</v>
      </c>
      <c r="E48" s="1" t="s">
        <v>67</v>
      </c>
      <c r="F48" s="1" t="s">
        <v>122</v>
      </c>
      <c r="G48" s="3">
        <v>82142.710000000006</v>
      </c>
      <c r="H48" s="3">
        <v>82142.710000000006</v>
      </c>
      <c r="I48" s="5">
        <f t="shared" si="0"/>
        <v>164285.42000000001</v>
      </c>
      <c r="J48" s="3"/>
      <c r="K48" s="8">
        <f t="shared" si="1"/>
        <v>164285.42000000001</v>
      </c>
    </row>
    <row r="49" spans="1:11" ht="57.75" x14ac:dyDescent="0.25">
      <c r="A49" s="10">
        <v>78</v>
      </c>
      <c r="B49" s="10" t="s">
        <v>155</v>
      </c>
      <c r="C49" s="2" t="s">
        <v>156</v>
      </c>
      <c r="D49" s="2" t="s">
        <v>156</v>
      </c>
      <c r="E49" s="1" t="s">
        <v>67</v>
      </c>
      <c r="F49" s="1" t="s">
        <v>122</v>
      </c>
      <c r="G49" s="3">
        <v>98571.25</v>
      </c>
      <c r="H49" s="3">
        <v>98571.25</v>
      </c>
      <c r="I49" s="5">
        <f t="shared" si="0"/>
        <v>197142.5</v>
      </c>
      <c r="J49" s="3"/>
      <c r="K49" s="8">
        <f t="shared" si="1"/>
        <v>197142.5</v>
      </c>
    </row>
    <row r="50" spans="1:11" ht="57.75" x14ac:dyDescent="0.25">
      <c r="A50" s="10">
        <v>79</v>
      </c>
      <c r="B50" s="10" t="s">
        <v>157</v>
      </c>
      <c r="C50" s="2" t="s">
        <v>158</v>
      </c>
      <c r="D50" s="2" t="s">
        <v>158</v>
      </c>
      <c r="E50" s="1" t="s">
        <v>67</v>
      </c>
      <c r="F50" s="1" t="s">
        <v>122</v>
      </c>
      <c r="G50" s="3">
        <v>344999.37</v>
      </c>
      <c r="H50" s="3">
        <v>344999.37</v>
      </c>
      <c r="I50" s="5">
        <f t="shared" si="0"/>
        <v>689998.74</v>
      </c>
      <c r="J50" s="3"/>
      <c r="K50" s="8">
        <f t="shared" si="1"/>
        <v>689998.74</v>
      </c>
    </row>
    <row r="51" spans="1:11" ht="57.75" x14ac:dyDescent="0.25">
      <c r="A51" s="10">
        <v>80</v>
      </c>
      <c r="B51" s="10" t="s">
        <v>159</v>
      </c>
      <c r="C51" s="2" t="s">
        <v>160</v>
      </c>
      <c r="D51" s="2" t="s">
        <v>160</v>
      </c>
      <c r="E51" s="1" t="s">
        <v>67</v>
      </c>
      <c r="F51" s="1" t="s">
        <v>122</v>
      </c>
      <c r="G51" s="3">
        <v>49285.62</v>
      </c>
      <c r="H51" s="3">
        <v>49285.62</v>
      </c>
      <c r="I51" s="5">
        <f t="shared" si="0"/>
        <v>98571.24</v>
      </c>
      <c r="J51" s="3"/>
      <c r="K51" s="8">
        <f t="shared" si="1"/>
        <v>98571.24</v>
      </c>
    </row>
    <row r="52" spans="1:11" ht="57.75" x14ac:dyDescent="0.25">
      <c r="A52" s="10">
        <v>81</v>
      </c>
      <c r="B52" s="10" t="s">
        <v>161</v>
      </c>
      <c r="C52" s="2" t="s">
        <v>162</v>
      </c>
      <c r="D52" s="2" t="s">
        <v>162</v>
      </c>
      <c r="E52" s="1" t="s">
        <v>67</v>
      </c>
      <c r="F52" s="1" t="s">
        <v>122</v>
      </c>
      <c r="G52" s="3">
        <v>131428.34</v>
      </c>
      <c r="H52" s="3">
        <v>131428.32999999999</v>
      </c>
      <c r="I52" s="5">
        <f t="shared" si="0"/>
        <v>262856.67</v>
      </c>
      <c r="J52" s="3"/>
      <c r="K52" s="8">
        <f t="shared" si="1"/>
        <v>262856.67</v>
      </c>
    </row>
    <row r="53" spans="1:11" ht="57.75" x14ac:dyDescent="0.25">
      <c r="A53" s="10">
        <v>82</v>
      </c>
      <c r="B53" s="10" t="s">
        <v>163</v>
      </c>
      <c r="C53" s="2" t="s">
        <v>164</v>
      </c>
      <c r="D53" s="2" t="s">
        <v>164</v>
      </c>
      <c r="E53" s="1" t="s">
        <v>67</v>
      </c>
      <c r="F53" s="1" t="s">
        <v>122</v>
      </c>
      <c r="G53" s="3">
        <v>98571.25</v>
      </c>
      <c r="H53" s="3">
        <v>98571.25</v>
      </c>
      <c r="I53" s="5">
        <f t="shared" si="0"/>
        <v>197142.5</v>
      </c>
      <c r="J53" s="3"/>
      <c r="K53" s="8">
        <f t="shared" si="1"/>
        <v>197142.5</v>
      </c>
    </row>
    <row r="54" spans="1:11" ht="57.75" x14ac:dyDescent="0.25">
      <c r="A54" s="10">
        <v>83</v>
      </c>
      <c r="B54" s="10" t="s">
        <v>165</v>
      </c>
      <c r="C54" s="2" t="s">
        <v>166</v>
      </c>
      <c r="D54" s="2" t="s">
        <v>166</v>
      </c>
      <c r="E54" s="1" t="s">
        <v>67</v>
      </c>
      <c r="F54" s="1" t="s">
        <v>122</v>
      </c>
      <c r="G54" s="3">
        <v>344999.37</v>
      </c>
      <c r="H54" s="3">
        <v>344999.37</v>
      </c>
      <c r="I54" s="5">
        <f t="shared" si="0"/>
        <v>689998.74</v>
      </c>
      <c r="J54" s="3"/>
      <c r="K54" s="8">
        <f t="shared" si="1"/>
        <v>689998.74</v>
      </c>
    </row>
    <row r="55" spans="1:11" ht="57.75" x14ac:dyDescent="0.25">
      <c r="A55" s="10">
        <v>84</v>
      </c>
      <c r="B55" s="10" t="s">
        <v>167</v>
      </c>
      <c r="C55" s="2" t="s">
        <v>168</v>
      </c>
      <c r="D55" s="2" t="s">
        <v>168</v>
      </c>
      <c r="E55" s="1" t="s">
        <v>67</v>
      </c>
      <c r="F55" s="1" t="s">
        <v>122</v>
      </c>
      <c r="G55" s="3">
        <v>295713.75</v>
      </c>
      <c r="H55" s="3">
        <v>295713.75</v>
      </c>
      <c r="I55" s="5">
        <f t="shared" si="0"/>
        <v>591427.5</v>
      </c>
      <c r="J55" s="3"/>
      <c r="K55" s="8">
        <f t="shared" si="1"/>
        <v>591427.5</v>
      </c>
    </row>
    <row r="56" spans="1:11" ht="72" x14ac:dyDescent="0.25">
      <c r="A56" s="10">
        <v>85</v>
      </c>
      <c r="B56" s="10" t="s">
        <v>169</v>
      </c>
      <c r="C56" s="2" t="s">
        <v>170</v>
      </c>
      <c r="D56" s="2" t="s">
        <v>170</v>
      </c>
      <c r="E56" s="1" t="s">
        <v>67</v>
      </c>
      <c r="F56" s="1" t="s">
        <v>122</v>
      </c>
      <c r="G56" s="3">
        <v>229999.58</v>
      </c>
      <c r="H56" s="3">
        <v>229999.58</v>
      </c>
      <c r="I56" s="5">
        <f t="shared" si="0"/>
        <v>459999.16</v>
      </c>
      <c r="J56" s="3"/>
      <c r="K56" s="8">
        <f t="shared" si="1"/>
        <v>459999.16</v>
      </c>
    </row>
    <row r="57" spans="1:11" ht="57.75" x14ac:dyDescent="0.25">
      <c r="A57" s="10">
        <v>86</v>
      </c>
      <c r="B57" s="10" t="s">
        <v>171</v>
      </c>
      <c r="C57" s="2" t="s">
        <v>172</v>
      </c>
      <c r="D57" s="2" t="s">
        <v>172</v>
      </c>
      <c r="E57" s="1" t="s">
        <v>67</v>
      </c>
      <c r="F57" s="1" t="s">
        <v>122</v>
      </c>
      <c r="G57" s="3">
        <v>197142.5</v>
      </c>
      <c r="H57" s="3">
        <v>197142.5</v>
      </c>
      <c r="I57" s="5">
        <f t="shared" si="0"/>
        <v>394285</v>
      </c>
      <c r="J57" s="3"/>
      <c r="K57" s="8">
        <f t="shared" si="1"/>
        <v>394285</v>
      </c>
    </row>
    <row r="58" spans="1:11" ht="57.75" x14ac:dyDescent="0.25">
      <c r="A58" s="10">
        <v>87</v>
      </c>
      <c r="B58" s="10" t="s">
        <v>173</v>
      </c>
      <c r="C58" s="2" t="s">
        <v>174</v>
      </c>
      <c r="D58" s="2" t="s">
        <v>174</v>
      </c>
      <c r="E58" s="1" t="s">
        <v>67</v>
      </c>
      <c r="F58" s="1" t="s">
        <v>122</v>
      </c>
      <c r="G58" s="3">
        <v>197142.5</v>
      </c>
      <c r="H58" s="3">
        <v>197142.5</v>
      </c>
      <c r="I58" s="5">
        <f t="shared" si="0"/>
        <v>394285</v>
      </c>
      <c r="J58" s="3"/>
      <c r="K58" s="8">
        <f t="shared" si="1"/>
        <v>394285</v>
      </c>
    </row>
    <row r="59" spans="1:11" ht="57.75" x14ac:dyDescent="0.25">
      <c r="A59" s="10">
        <v>88</v>
      </c>
      <c r="B59" s="10" t="s">
        <v>175</v>
      </c>
      <c r="C59" s="2" t="s">
        <v>176</v>
      </c>
      <c r="D59" s="2" t="s">
        <v>176</v>
      </c>
      <c r="E59" s="1" t="s">
        <v>67</v>
      </c>
      <c r="F59" s="1" t="s">
        <v>122</v>
      </c>
      <c r="G59" s="3">
        <v>180713.96</v>
      </c>
      <c r="H59" s="3">
        <v>180713.96</v>
      </c>
      <c r="I59" s="5">
        <f t="shared" si="0"/>
        <v>361427.92</v>
      </c>
      <c r="J59" s="3"/>
      <c r="K59" s="8">
        <f t="shared" si="1"/>
        <v>361427.92</v>
      </c>
    </row>
    <row r="60" spans="1:11" ht="57.75" x14ac:dyDescent="0.25">
      <c r="A60" s="10">
        <v>89</v>
      </c>
      <c r="B60" s="10" t="s">
        <v>177</v>
      </c>
      <c r="C60" s="2" t="s">
        <v>178</v>
      </c>
      <c r="D60" s="2" t="s">
        <v>178</v>
      </c>
      <c r="E60" s="1" t="s">
        <v>67</v>
      </c>
      <c r="F60" s="1" t="s">
        <v>122</v>
      </c>
      <c r="G60" s="3">
        <v>98571.25</v>
      </c>
      <c r="H60" s="3">
        <v>98571.25</v>
      </c>
      <c r="I60" s="5">
        <f t="shared" si="0"/>
        <v>197142.5</v>
      </c>
      <c r="J60" s="3"/>
      <c r="K60" s="8">
        <f t="shared" si="1"/>
        <v>197142.5</v>
      </c>
    </row>
    <row r="61" spans="1:11" ht="57.75" x14ac:dyDescent="0.25">
      <c r="A61" s="10">
        <v>90</v>
      </c>
      <c r="B61" s="10" t="s">
        <v>180</v>
      </c>
      <c r="C61" s="2" t="s">
        <v>179</v>
      </c>
      <c r="D61" s="2" t="s">
        <v>179</v>
      </c>
      <c r="E61" s="1" t="s">
        <v>67</v>
      </c>
      <c r="F61" s="1" t="s">
        <v>122</v>
      </c>
      <c r="G61" s="3">
        <v>213571.04</v>
      </c>
      <c r="H61" s="3">
        <v>213571.04</v>
      </c>
      <c r="I61" s="5">
        <f t="shared" si="0"/>
        <v>427142.08</v>
      </c>
      <c r="J61" s="3"/>
      <c r="K61" s="8">
        <f t="shared" si="1"/>
        <v>427142.08</v>
      </c>
    </row>
    <row r="62" spans="1:11" ht="57.75" x14ac:dyDescent="0.25">
      <c r="A62" s="10">
        <v>91</v>
      </c>
      <c r="B62" s="10" t="s">
        <v>181</v>
      </c>
      <c r="C62" s="2" t="s">
        <v>182</v>
      </c>
      <c r="D62" s="2" t="s">
        <v>182</v>
      </c>
      <c r="E62" s="1" t="s">
        <v>67</v>
      </c>
      <c r="F62" s="1" t="s">
        <v>122</v>
      </c>
      <c r="G62" s="3">
        <v>98571.25</v>
      </c>
      <c r="H62" s="3">
        <v>98571.25</v>
      </c>
      <c r="I62" s="5">
        <f t="shared" si="0"/>
        <v>197142.5</v>
      </c>
      <c r="J62" s="3"/>
      <c r="K62" s="8">
        <f t="shared" si="1"/>
        <v>197142.5</v>
      </c>
    </row>
    <row r="63" spans="1:11" ht="57.75" x14ac:dyDescent="0.25">
      <c r="A63" s="10">
        <v>92</v>
      </c>
      <c r="B63" s="10" t="s">
        <v>183</v>
      </c>
      <c r="C63" s="2" t="s">
        <v>184</v>
      </c>
      <c r="D63" s="2" t="s">
        <v>184</v>
      </c>
      <c r="E63" s="1" t="s">
        <v>67</v>
      </c>
      <c r="F63" s="1" t="s">
        <v>122</v>
      </c>
      <c r="G63" s="3">
        <v>65714.17</v>
      </c>
      <c r="H63" s="3">
        <v>65714.17</v>
      </c>
      <c r="I63" s="5">
        <f t="shared" si="0"/>
        <v>131428.34</v>
      </c>
      <c r="J63" s="3"/>
      <c r="K63" s="8">
        <f t="shared" si="1"/>
        <v>131428.34</v>
      </c>
    </row>
    <row r="64" spans="1:11" ht="57.75" x14ac:dyDescent="0.25">
      <c r="A64" s="10">
        <v>93</v>
      </c>
      <c r="B64" s="10" t="s">
        <v>185</v>
      </c>
      <c r="C64" s="2" t="s">
        <v>186</v>
      </c>
      <c r="D64" s="2" t="s">
        <v>186</v>
      </c>
      <c r="E64" s="1" t="s">
        <v>67</v>
      </c>
      <c r="F64" s="1" t="s">
        <v>122</v>
      </c>
      <c r="G64" s="3">
        <v>82142.710000000006</v>
      </c>
      <c r="H64" s="3">
        <v>82142.710000000006</v>
      </c>
      <c r="I64" s="5">
        <f t="shared" si="0"/>
        <v>164285.42000000001</v>
      </c>
      <c r="J64" s="3"/>
      <c r="K64" s="8">
        <f t="shared" si="1"/>
        <v>164285.42000000001</v>
      </c>
    </row>
    <row r="65" spans="1:11" ht="57.75" x14ac:dyDescent="0.25">
      <c r="A65" s="10">
        <v>94</v>
      </c>
      <c r="B65" s="10" t="s">
        <v>187</v>
      </c>
      <c r="C65" s="2" t="s">
        <v>188</v>
      </c>
      <c r="D65" s="2" t="s">
        <v>188</v>
      </c>
      <c r="E65" s="1" t="s">
        <v>67</v>
      </c>
      <c r="F65" s="1" t="s">
        <v>122</v>
      </c>
      <c r="G65" s="3">
        <v>131428.32999999999</v>
      </c>
      <c r="H65" s="3">
        <v>131428.32999999999</v>
      </c>
      <c r="I65" s="5">
        <f t="shared" si="0"/>
        <v>262856.65999999997</v>
      </c>
      <c r="J65" s="3"/>
      <c r="K65" s="8">
        <f t="shared" si="1"/>
        <v>262856.65999999997</v>
      </c>
    </row>
    <row r="66" spans="1:11" ht="57.75" x14ac:dyDescent="0.25">
      <c r="A66" s="10">
        <v>95</v>
      </c>
      <c r="B66" s="10" t="s">
        <v>189</v>
      </c>
      <c r="C66" s="2" t="s">
        <v>190</v>
      </c>
      <c r="D66" s="2" t="s">
        <v>190</v>
      </c>
      <c r="E66" s="1" t="s">
        <v>67</v>
      </c>
      <c r="F66" s="1" t="s">
        <v>122</v>
      </c>
      <c r="G66" s="3">
        <v>1067853.2</v>
      </c>
      <c r="H66" s="3">
        <v>1067853.21</v>
      </c>
      <c r="I66" s="5">
        <f t="shared" si="0"/>
        <v>2135706.41</v>
      </c>
      <c r="J66" s="3"/>
      <c r="K66" s="8">
        <f t="shared" si="1"/>
        <v>2135706.41</v>
      </c>
    </row>
    <row r="67" spans="1:11" ht="57.75" x14ac:dyDescent="0.25">
      <c r="A67" s="10">
        <v>96</v>
      </c>
      <c r="B67" s="10" t="s">
        <v>191</v>
      </c>
      <c r="C67" s="2" t="s">
        <v>192</v>
      </c>
      <c r="D67" s="2" t="s">
        <v>192</v>
      </c>
      <c r="E67" s="1" t="s">
        <v>67</v>
      </c>
      <c r="F67" s="1" t="s">
        <v>122</v>
      </c>
      <c r="G67" s="3">
        <v>1215712.07</v>
      </c>
      <c r="H67" s="3">
        <v>1215712.07</v>
      </c>
      <c r="I67" s="5">
        <f t="shared" si="0"/>
        <v>2431424.14</v>
      </c>
      <c r="J67" s="3"/>
      <c r="K67" s="8">
        <f t="shared" si="1"/>
        <v>2431424.14</v>
      </c>
    </row>
    <row r="68" spans="1:11" ht="57.75" x14ac:dyDescent="0.25">
      <c r="A68" s="10">
        <v>97</v>
      </c>
      <c r="B68" s="10" t="s">
        <v>193</v>
      </c>
      <c r="C68" s="2" t="s">
        <v>194</v>
      </c>
      <c r="D68" s="2" t="s">
        <v>194</v>
      </c>
      <c r="E68" s="1" t="s">
        <v>67</v>
      </c>
      <c r="F68" s="1" t="s">
        <v>122</v>
      </c>
      <c r="G68" s="3">
        <v>903596.79</v>
      </c>
      <c r="H68" s="3">
        <v>903596.79</v>
      </c>
      <c r="I68" s="5">
        <f t="shared" si="0"/>
        <v>1807193.58</v>
      </c>
      <c r="J68" s="3"/>
      <c r="K68" s="8">
        <f t="shared" si="1"/>
        <v>1807193.58</v>
      </c>
    </row>
    <row r="69" spans="1:11" ht="57.75" x14ac:dyDescent="0.25">
      <c r="A69" s="10">
        <v>98</v>
      </c>
      <c r="B69" s="10" t="s">
        <v>195</v>
      </c>
      <c r="C69" s="2" t="s">
        <v>196</v>
      </c>
      <c r="D69" s="2" t="s">
        <v>196</v>
      </c>
      <c r="E69" s="1" t="s">
        <v>67</v>
      </c>
      <c r="F69" s="1" t="s">
        <v>122</v>
      </c>
      <c r="G69" s="3">
        <v>607856.03</v>
      </c>
      <c r="H69" s="3">
        <v>607856.04</v>
      </c>
      <c r="I69" s="5">
        <f t="shared" si="0"/>
        <v>1215712.07</v>
      </c>
      <c r="J69" s="3"/>
      <c r="K69" s="8">
        <f t="shared" si="1"/>
        <v>1215712.07</v>
      </c>
    </row>
    <row r="70" spans="1:11" ht="43.5" x14ac:dyDescent="0.25">
      <c r="A70" s="10">
        <v>99</v>
      </c>
      <c r="B70" s="10" t="s">
        <v>197</v>
      </c>
      <c r="C70" s="2" t="s">
        <v>198</v>
      </c>
      <c r="D70" s="2" t="s">
        <v>198</v>
      </c>
      <c r="E70" s="1" t="s">
        <v>61</v>
      </c>
      <c r="F70" s="1" t="s">
        <v>62</v>
      </c>
      <c r="G70" s="3">
        <v>74331.44</v>
      </c>
      <c r="H70" s="3">
        <v>0</v>
      </c>
      <c r="I70" s="5">
        <f t="shared" si="0"/>
        <v>74331.44</v>
      </c>
      <c r="J70" s="3">
        <v>74331.44</v>
      </c>
      <c r="K70" s="8">
        <f t="shared" si="1"/>
        <v>0</v>
      </c>
    </row>
    <row r="71" spans="1:11" ht="57.75" x14ac:dyDescent="0.25">
      <c r="A71" s="10">
        <v>100</v>
      </c>
      <c r="B71" s="10" t="s">
        <v>199</v>
      </c>
      <c r="C71" s="2" t="s">
        <v>200</v>
      </c>
      <c r="D71" s="2" t="s">
        <v>200</v>
      </c>
      <c r="E71" s="1" t="s">
        <v>61</v>
      </c>
      <c r="F71" s="1" t="s">
        <v>48</v>
      </c>
      <c r="G71" s="3">
        <v>134542.82</v>
      </c>
      <c r="H71" s="3">
        <v>0</v>
      </c>
      <c r="I71" s="5">
        <f t="shared" si="0"/>
        <v>134542.82</v>
      </c>
      <c r="J71" s="3">
        <f>54937.89+7000+6336+16918.72</f>
        <v>85192.61</v>
      </c>
      <c r="K71" s="8">
        <f t="shared" si="1"/>
        <v>49350.210000000006</v>
      </c>
    </row>
    <row r="72" spans="1:11" ht="43.5" x14ac:dyDescent="0.25">
      <c r="A72" s="10">
        <v>101</v>
      </c>
      <c r="B72" s="10" t="s">
        <v>201</v>
      </c>
      <c r="C72" s="2" t="s">
        <v>202</v>
      </c>
      <c r="D72" s="2" t="s">
        <v>202</v>
      </c>
      <c r="E72" s="1" t="s">
        <v>61</v>
      </c>
      <c r="F72" s="1" t="s">
        <v>62</v>
      </c>
      <c r="G72" s="3">
        <v>410736</v>
      </c>
      <c r="H72" s="3">
        <v>0</v>
      </c>
      <c r="I72" s="5">
        <f t="shared" si="0"/>
        <v>410736</v>
      </c>
      <c r="J72" s="3">
        <f>112189.08+298546.92</f>
        <v>410736</v>
      </c>
      <c r="K72" s="8">
        <f t="shared" si="1"/>
        <v>0</v>
      </c>
    </row>
    <row r="73" spans="1:11" x14ac:dyDescent="0.25">
      <c r="A73" s="10">
        <v>102</v>
      </c>
      <c r="B73" s="10" t="s">
        <v>203</v>
      </c>
      <c r="C73" s="2" t="s">
        <v>204</v>
      </c>
      <c r="D73" s="2" t="s">
        <v>204</v>
      </c>
      <c r="E73" s="1" t="s">
        <v>61</v>
      </c>
      <c r="F73" s="1" t="s">
        <v>40</v>
      </c>
      <c r="G73" s="3">
        <v>2985478.26</v>
      </c>
      <c r="H73" s="3">
        <v>0</v>
      </c>
      <c r="I73" s="5">
        <f t="shared" si="0"/>
        <v>2985478.26</v>
      </c>
      <c r="J73" s="3">
        <f>349118.2+69250+102707.56+145529.47+662000</f>
        <v>1328605.23</v>
      </c>
      <c r="K73" s="8">
        <f t="shared" si="1"/>
        <v>1656873.0299999998</v>
      </c>
    </row>
    <row r="74" spans="1:11" ht="29.25" x14ac:dyDescent="0.25">
      <c r="A74" s="10">
        <v>103</v>
      </c>
      <c r="B74" s="10" t="s">
        <v>205</v>
      </c>
      <c r="C74" s="2" t="s">
        <v>206</v>
      </c>
      <c r="D74" s="2" t="s">
        <v>206</v>
      </c>
      <c r="E74" s="1" t="s">
        <v>67</v>
      </c>
      <c r="F74" s="1" t="s">
        <v>207</v>
      </c>
      <c r="G74" s="3">
        <v>253383.44</v>
      </c>
      <c r="H74" s="3">
        <v>0</v>
      </c>
      <c r="I74" s="5">
        <f t="shared" si="0"/>
        <v>253383.44</v>
      </c>
      <c r="J74" s="3">
        <f>17600+197503.44</f>
        <v>215103.44</v>
      </c>
      <c r="K74" s="8">
        <f t="shared" si="1"/>
        <v>38280</v>
      </c>
    </row>
    <row r="75" spans="1:11" ht="43.5" x14ac:dyDescent="0.25">
      <c r="A75" s="10">
        <v>104</v>
      </c>
      <c r="B75" s="10" t="s">
        <v>208</v>
      </c>
      <c r="C75" s="2" t="s">
        <v>209</v>
      </c>
      <c r="D75" s="2" t="s">
        <v>209</v>
      </c>
      <c r="E75" s="1" t="s">
        <v>67</v>
      </c>
      <c r="F75" s="1" t="s">
        <v>68</v>
      </c>
      <c r="G75" s="3">
        <v>17422.27</v>
      </c>
      <c r="H75" s="3">
        <v>0</v>
      </c>
      <c r="I75" s="5">
        <f t="shared" si="0"/>
        <v>17422.27</v>
      </c>
      <c r="J75" s="3">
        <v>17422.27</v>
      </c>
      <c r="K75" s="8">
        <f t="shared" si="1"/>
        <v>0</v>
      </c>
    </row>
    <row r="76" spans="1:11" ht="86.25" x14ac:dyDescent="0.25">
      <c r="A76" s="10">
        <v>105</v>
      </c>
      <c r="B76" s="10" t="s">
        <v>210</v>
      </c>
      <c r="C76" s="2" t="s">
        <v>211</v>
      </c>
      <c r="D76" s="2" t="s">
        <v>211</v>
      </c>
      <c r="E76" s="1" t="s">
        <v>67</v>
      </c>
      <c r="F76" s="1" t="s">
        <v>40</v>
      </c>
      <c r="G76" s="3">
        <v>152987.20000000001</v>
      </c>
      <c r="H76" s="3">
        <v>0</v>
      </c>
      <c r="I76" s="5">
        <f t="shared" si="0"/>
        <v>152987.20000000001</v>
      </c>
      <c r="J76" s="3"/>
      <c r="K76" s="8">
        <f t="shared" si="1"/>
        <v>152987.20000000001</v>
      </c>
    </row>
    <row r="77" spans="1:11" ht="29.25" x14ac:dyDescent="0.25">
      <c r="A77" s="10">
        <v>106</v>
      </c>
      <c r="B77" s="10" t="s">
        <v>212</v>
      </c>
      <c r="C77" s="27" t="s">
        <v>213</v>
      </c>
      <c r="D77" s="27" t="s">
        <v>214</v>
      </c>
      <c r="E77" s="1" t="s">
        <v>215</v>
      </c>
      <c r="F77" s="28" t="s">
        <v>216</v>
      </c>
      <c r="G77" s="29">
        <v>487200</v>
      </c>
      <c r="H77" s="29">
        <v>0</v>
      </c>
      <c r="I77" s="8">
        <f t="shared" si="0"/>
        <v>487200</v>
      </c>
      <c r="J77" s="30"/>
      <c r="K77" s="8">
        <f t="shared" si="1"/>
        <v>487200</v>
      </c>
    </row>
    <row r="78" spans="1:11" ht="100.5" x14ac:dyDescent="0.25">
      <c r="A78" s="10">
        <v>107</v>
      </c>
      <c r="B78" s="10" t="s">
        <v>217</v>
      </c>
      <c r="C78" s="27" t="s">
        <v>218</v>
      </c>
      <c r="D78" s="27" t="s">
        <v>218</v>
      </c>
      <c r="E78" s="2" t="s">
        <v>221</v>
      </c>
      <c r="F78" s="28" t="s">
        <v>219</v>
      </c>
      <c r="G78" s="29">
        <v>1406035.58</v>
      </c>
      <c r="H78" s="29">
        <v>0</v>
      </c>
      <c r="I78" s="8">
        <f t="shared" si="0"/>
        <v>1406035.58</v>
      </c>
      <c r="J78" s="30"/>
      <c r="K78" s="8">
        <f t="shared" si="1"/>
        <v>1406035.58</v>
      </c>
    </row>
    <row r="79" spans="1:11" ht="86.25" x14ac:dyDescent="0.25">
      <c r="A79" s="10">
        <v>108</v>
      </c>
      <c r="B79" s="10" t="s">
        <v>220</v>
      </c>
      <c r="C79" s="27" t="s">
        <v>222</v>
      </c>
      <c r="D79" s="27" t="s">
        <v>222</v>
      </c>
      <c r="E79" s="2" t="s">
        <v>223</v>
      </c>
      <c r="F79" s="28" t="s">
        <v>219</v>
      </c>
      <c r="G79" s="29">
        <v>1000036.58</v>
      </c>
      <c r="H79" s="29">
        <v>0</v>
      </c>
      <c r="I79" s="8">
        <f t="shared" si="0"/>
        <v>1000036.58</v>
      </c>
      <c r="J79" s="30"/>
      <c r="K79" s="8">
        <f t="shared" si="1"/>
        <v>1000036.58</v>
      </c>
    </row>
    <row r="80" spans="1:11" ht="57.75" x14ac:dyDescent="0.25">
      <c r="A80" s="10">
        <v>109</v>
      </c>
      <c r="B80" s="10" t="s">
        <v>224</v>
      </c>
      <c r="C80" s="27" t="s">
        <v>225</v>
      </c>
      <c r="D80" s="27" t="s">
        <v>225</v>
      </c>
      <c r="E80" s="2" t="s">
        <v>223</v>
      </c>
      <c r="F80" s="28" t="s">
        <v>40</v>
      </c>
      <c r="G80" s="29">
        <v>184003.84</v>
      </c>
      <c r="H80" s="29">
        <v>0</v>
      </c>
      <c r="I80" s="8">
        <f t="shared" si="0"/>
        <v>184003.84</v>
      </c>
      <c r="J80" s="30"/>
      <c r="K80" s="8">
        <f t="shared" si="1"/>
        <v>184003.84</v>
      </c>
    </row>
    <row r="81" spans="1:11" ht="43.5" x14ac:dyDescent="0.25">
      <c r="A81" s="10">
        <v>110</v>
      </c>
      <c r="B81" s="10" t="s">
        <v>226</v>
      </c>
      <c r="C81" s="27" t="s">
        <v>227</v>
      </c>
      <c r="D81" s="27" t="s">
        <v>227</v>
      </c>
      <c r="E81" s="2" t="s">
        <v>223</v>
      </c>
      <c r="F81" s="28" t="s">
        <v>40</v>
      </c>
      <c r="G81" s="29">
        <v>128412</v>
      </c>
      <c r="H81" s="29">
        <v>0</v>
      </c>
      <c r="I81" s="8">
        <f t="shared" si="0"/>
        <v>128412</v>
      </c>
      <c r="J81" s="30"/>
      <c r="K81" s="8">
        <f t="shared" si="1"/>
        <v>128412</v>
      </c>
    </row>
    <row r="82" spans="1:11" ht="29.25" x14ac:dyDescent="0.25">
      <c r="A82" s="10">
        <v>111</v>
      </c>
      <c r="B82" s="10" t="s">
        <v>229</v>
      </c>
      <c r="C82" s="27" t="s">
        <v>230</v>
      </c>
      <c r="D82" s="27" t="s">
        <v>230</v>
      </c>
      <c r="E82" s="2" t="s">
        <v>231</v>
      </c>
      <c r="F82" s="28" t="s">
        <v>232</v>
      </c>
      <c r="G82" s="29">
        <v>18834.349999999999</v>
      </c>
      <c r="H82" s="29">
        <v>0</v>
      </c>
      <c r="I82" s="8">
        <f t="shared" si="0"/>
        <v>18834.349999999999</v>
      </c>
      <c r="J82" s="30"/>
      <c r="K82" s="8">
        <f t="shared" si="1"/>
        <v>18834.349999999999</v>
      </c>
    </row>
    <row r="83" spans="1:11" ht="29.25" x14ac:dyDescent="0.25">
      <c r="A83" s="10">
        <v>112</v>
      </c>
      <c r="B83" s="10" t="s">
        <v>233</v>
      </c>
      <c r="C83" s="27" t="s">
        <v>230</v>
      </c>
      <c r="D83" s="27" t="s">
        <v>230</v>
      </c>
      <c r="E83" s="2" t="s">
        <v>231</v>
      </c>
      <c r="F83" s="28" t="s">
        <v>68</v>
      </c>
      <c r="G83" s="29">
        <v>81160.649999999994</v>
      </c>
      <c r="H83" s="29">
        <v>0</v>
      </c>
      <c r="I83" s="8">
        <f t="shared" si="0"/>
        <v>81160.649999999994</v>
      </c>
      <c r="J83" s="30"/>
      <c r="K83" s="8">
        <f t="shared" si="1"/>
        <v>81160.649999999994</v>
      </c>
    </row>
    <row r="84" spans="1:11" ht="72" x14ac:dyDescent="0.25">
      <c r="A84" s="10">
        <v>113</v>
      </c>
      <c r="B84" s="10" t="s">
        <v>234</v>
      </c>
      <c r="C84" s="27" t="s">
        <v>235</v>
      </c>
      <c r="D84" s="27" t="s">
        <v>235</v>
      </c>
      <c r="E84" s="2" t="s">
        <v>223</v>
      </c>
      <c r="F84" s="28" t="s">
        <v>216</v>
      </c>
      <c r="G84" s="29">
        <v>23272.01</v>
      </c>
      <c r="H84" s="29">
        <v>0</v>
      </c>
      <c r="I84" s="8">
        <f t="shared" si="0"/>
        <v>23272.01</v>
      </c>
      <c r="J84" s="30"/>
      <c r="K84" s="8">
        <f t="shared" si="1"/>
        <v>23272.01</v>
      </c>
    </row>
    <row r="85" spans="1:11" ht="72" x14ac:dyDescent="0.25">
      <c r="A85" s="10">
        <v>114</v>
      </c>
      <c r="B85" s="10" t="s">
        <v>236</v>
      </c>
      <c r="C85" s="27" t="s">
        <v>235</v>
      </c>
      <c r="D85" s="27" t="s">
        <v>235</v>
      </c>
      <c r="E85" s="2" t="s">
        <v>223</v>
      </c>
      <c r="F85" s="28" t="s">
        <v>232</v>
      </c>
      <c r="G85" s="29">
        <v>9104.73</v>
      </c>
      <c r="H85" s="29">
        <v>0</v>
      </c>
      <c r="I85" s="8">
        <f t="shared" si="0"/>
        <v>9104.73</v>
      </c>
      <c r="J85" s="30"/>
      <c r="K85" s="8">
        <f t="shared" si="1"/>
        <v>9104.73</v>
      </c>
    </row>
    <row r="86" spans="1:11" ht="43.5" x14ac:dyDescent="0.25">
      <c r="A86" s="10">
        <v>115</v>
      </c>
      <c r="B86" s="10" t="s">
        <v>237</v>
      </c>
      <c r="C86" s="27" t="s">
        <v>238</v>
      </c>
      <c r="D86" s="27" t="s">
        <v>238</v>
      </c>
      <c r="E86" s="2" t="s">
        <v>223</v>
      </c>
      <c r="F86" s="28" t="s">
        <v>207</v>
      </c>
      <c r="G86" s="29">
        <v>19487.3</v>
      </c>
      <c r="H86" s="29">
        <v>0</v>
      </c>
      <c r="I86" s="8">
        <f t="shared" si="0"/>
        <v>19487.3</v>
      </c>
      <c r="J86" s="30"/>
      <c r="K86" s="8">
        <f t="shared" si="1"/>
        <v>19487.3</v>
      </c>
    </row>
    <row r="87" spans="1:11" ht="43.5" x14ac:dyDescent="0.25">
      <c r="A87" s="10">
        <v>116</v>
      </c>
      <c r="B87" s="10" t="s">
        <v>237</v>
      </c>
      <c r="C87" s="27" t="s">
        <v>238</v>
      </c>
      <c r="D87" s="27" t="s">
        <v>238</v>
      </c>
      <c r="E87" s="2" t="s">
        <v>223</v>
      </c>
      <c r="F87" s="28" t="s">
        <v>207</v>
      </c>
      <c r="G87" s="29">
        <v>17608.95</v>
      </c>
      <c r="H87" s="29">
        <v>0</v>
      </c>
      <c r="I87" s="8">
        <f t="shared" ref="I87" si="2">G87+H87</f>
        <v>17608.95</v>
      </c>
      <c r="J87" s="30"/>
      <c r="K87" s="8">
        <f t="shared" ref="K87" si="3">I87-J87</f>
        <v>17608.95</v>
      </c>
    </row>
    <row r="88" spans="1:11" ht="43.5" x14ac:dyDescent="0.25">
      <c r="A88" s="10">
        <v>117</v>
      </c>
      <c r="B88" s="10" t="s">
        <v>237</v>
      </c>
      <c r="C88" s="27" t="s">
        <v>238</v>
      </c>
      <c r="D88" s="27" t="s">
        <v>238</v>
      </c>
      <c r="E88" s="2" t="s">
        <v>223</v>
      </c>
      <c r="F88" s="28" t="s">
        <v>207</v>
      </c>
      <c r="G88" s="29">
        <v>0</v>
      </c>
      <c r="H88" s="29">
        <v>25000</v>
      </c>
      <c r="I88" s="8">
        <f t="shared" ref="I88:I108" si="4">G88+H88</f>
        <v>25000</v>
      </c>
      <c r="J88" s="30"/>
      <c r="K88" s="8">
        <f t="shared" ref="K88:K108" si="5">I88-J88</f>
        <v>25000</v>
      </c>
    </row>
    <row r="89" spans="1:11" x14ac:dyDescent="0.25">
      <c r="A89" s="10">
        <v>118</v>
      </c>
      <c r="B89" s="10" t="s">
        <v>239</v>
      </c>
      <c r="C89" s="27" t="s">
        <v>241</v>
      </c>
      <c r="D89" s="27" t="s">
        <v>241</v>
      </c>
      <c r="E89" s="2" t="s">
        <v>231</v>
      </c>
      <c r="F89" s="28" t="s">
        <v>240</v>
      </c>
      <c r="G89" s="29">
        <v>58000</v>
      </c>
      <c r="H89" s="29">
        <v>0</v>
      </c>
      <c r="I89" s="8">
        <f t="shared" si="4"/>
        <v>58000</v>
      </c>
      <c r="J89" s="30"/>
      <c r="K89" s="8">
        <f t="shared" si="5"/>
        <v>58000</v>
      </c>
    </row>
    <row r="90" spans="1:11" ht="29.25" x14ac:dyDescent="0.25">
      <c r="A90" s="10">
        <v>119</v>
      </c>
      <c r="B90" s="10" t="s">
        <v>242</v>
      </c>
      <c r="C90" s="27" t="s">
        <v>243</v>
      </c>
      <c r="D90" s="27" t="s">
        <v>244</v>
      </c>
      <c r="E90" s="2" t="s">
        <v>231</v>
      </c>
      <c r="F90" s="28" t="s">
        <v>40</v>
      </c>
      <c r="G90" s="29">
        <v>754000</v>
      </c>
      <c r="H90" s="29">
        <v>0</v>
      </c>
      <c r="I90" s="8">
        <f t="shared" si="4"/>
        <v>754000</v>
      </c>
      <c r="J90" s="30"/>
      <c r="K90" s="8">
        <f t="shared" si="5"/>
        <v>754000</v>
      </c>
    </row>
    <row r="91" spans="1:11" ht="43.5" x14ac:dyDescent="0.25">
      <c r="A91" s="10">
        <v>120</v>
      </c>
      <c r="B91" s="10" t="s">
        <v>245</v>
      </c>
      <c r="C91" s="27" t="s">
        <v>246</v>
      </c>
      <c r="D91" s="27" t="s">
        <v>246</v>
      </c>
      <c r="E91" s="2" t="s">
        <v>231</v>
      </c>
      <c r="F91" s="28" t="s">
        <v>240</v>
      </c>
      <c r="G91" s="29">
        <v>141814.63</v>
      </c>
      <c r="H91" s="29">
        <v>0</v>
      </c>
      <c r="I91" s="8">
        <f t="shared" si="4"/>
        <v>141814.63</v>
      </c>
      <c r="J91" s="30"/>
      <c r="K91" s="8">
        <f t="shared" si="5"/>
        <v>141814.63</v>
      </c>
    </row>
    <row r="92" spans="1:11" ht="45.75" customHeight="1" x14ac:dyDescent="0.25">
      <c r="A92" s="10">
        <v>121</v>
      </c>
      <c r="B92" s="10" t="s">
        <v>247</v>
      </c>
      <c r="C92" s="27" t="s">
        <v>248</v>
      </c>
      <c r="D92" s="27" t="s">
        <v>248</v>
      </c>
      <c r="E92" s="2" t="s">
        <v>223</v>
      </c>
      <c r="F92" s="28" t="s">
        <v>219</v>
      </c>
      <c r="G92" s="29">
        <v>1455671.61</v>
      </c>
      <c r="H92" s="29">
        <v>0</v>
      </c>
      <c r="I92" s="8">
        <f t="shared" si="4"/>
        <v>1455671.61</v>
      </c>
      <c r="J92" s="30"/>
      <c r="K92" s="8">
        <f t="shared" si="5"/>
        <v>1455671.61</v>
      </c>
    </row>
    <row r="93" spans="1:11" ht="29.25" x14ac:dyDescent="0.25">
      <c r="A93" s="10">
        <v>122</v>
      </c>
      <c r="B93" s="10" t="s">
        <v>249</v>
      </c>
      <c r="C93" s="27" t="s">
        <v>250</v>
      </c>
      <c r="D93" s="27" t="s">
        <v>250</v>
      </c>
      <c r="E93" s="2" t="s">
        <v>223</v>
      </c>
      <c r="F93" s="28" t="s">
        <v>40</v>
      </c>
      <c r="G93" s="29">
        <v>1441005.22</v>
      </c>
      <c r="H93" s="29">
        <v>0</v>
      </c>
      <c r="I93" s="8">
        <f t="shared" si="4"/>
        <v>1441005.22</v>
      </c>
      <c r="J93" s="30"/>
      <c r="K93" s="8">
        <f t="shared" si="5"/>
        <v>1441005.22</v>
      </c>
    </row>
    <row r="94" spans="1:11" ht="29.25" x14ac:dyDescent="0.25">
      <c r="A94" s="10">
        <v>123</v>
      </c>
      <c r="B94" s="10" t="s">
        <v>251</v>
      </c>
      <c r="C94" s="27" t="s">
        <v>252</v>
      </c>
      <c r="D94" s="27" t="s">
        <v>252</v>
      </c>
      <c r="E94" s="2" t="s">
        <v>223</v>
      </c>
      <c r="F94" s="28" t="s">
        <v>232</v>
      </c>
      <c r="G94" s="29">
        <v>34420.800000000003</v>
      </c>
      <c r="H94" s="29">
        <v>0</v>
      </c>
      <c r="I94" s="8">
        <f t="shared" si="4"/>
        <v>34420.800000000003</v>
      </c>
      <c r="J94" s="30"/>
      <c r="K94" s="8">
        <f t="shared" si="5"/>
        <v>34420.800000000003</v>
      </c>
    </row>
    <row r="95" spans="1:11" ht="29.25" x14ac:dyDescent="0.25">
      <c r="A95" s="10">
        <v>124</v>
      </c>
      <c r="B95" s="10" t="s">
        <v>251</v>
      </c>
      <c r="C95" s="27" t="s">
        <v>252</v>
      </c>
      <c r="D95" s="27" t="s">
        <v>252</v>
      </c>
      <c r="E95" s="2" t="s">
        <v>223</v>
      </c>
      <c r="F95" s="28" t="s">
        <v>253</v>
      </c>
      <c r="G95" s="29">
        <v>20321.2</v>
      </c>
      <c r="H95" s="29">
        <v>0</v>
      </c>
      <c r="I95" s="8">
        <f t="shared" si="4"/>
        <v>20321.2</v>
      </c>
      <c r="J95" s="30"/>
      <c r="K95" s="8">
        <f t="shared" si="5"/>
        <v>20321.2</v>
      </c>
    </row>
    <row r="96" spans="1:11" ht="29.25" x14ac:dyDescent="0.25">
      <c r="A96" s="10">
        <v>125</v>
      </c>
      <c r="B96" s="10" t="s">
        <v>254</v>
      </c>
      <c r="C96" s="27" t="s">
        <v>255</v>
      </c>
      <c r="D96" s="27" t="s">
        <v>255</v>
      </c>
      <c r="E96" s="2" t="s">
        <v>223</v>
      </c>
      <c r="F96" s="28" t="s">
        <v>122</v>
      </c>
      <c r="G96" s="29">
        <v>66000</v>
      </c>
      <c r="H96" s="29">
        <v>0</v>
      </c>
      <c r="I96" s="8">
        <f t="shared" si="4"/>
        <v>66000</v>
      </c>
      <c r="J96" s="30"/>
      <c r="K96" s="8">
        <f t="shared" si="5"/>
        <v>66000</v>
      </c>
    </row>
    <row r="97" spans="1:11" ht="29.25" x14ac:dyDescent="0.25">
      <c r="A97" s="10">
        <v>126</v>
      </c>
      <c r="B97" s="10" t="s">
        <v>254</v>
      </c>
      <c r="C97" s="27" t="s">
        <v>255</v>
      </c>
      <c r="D97" s="27" t="s">
        <v>255</v>
      </c>
      <c r="E97" s="2" t="s">
        <v>223</v>
      </c>
      <c r="F97" s="28" t="s">
        <v>232</v>
      </c>
      <c r="G97" s="29">
        <v>15720.68</v>
      </c>
      <c r="H97" s="29">
        <v>0</v>
      </c>
      <c r="I97" s="8">
        <f t="shared" si="4"/>
        <v>15720.68</v>
      </c>
      <c r="J97" s="30"/>
      <c r="K97" s="8">
        <f t="shared" si="5"/>
        <v>15720.68</v>
      </c>
    </row>
    <row r="98" spans="1:11" ht="29.25" x14ac:dyDescent="0.25">
      <c r="A98" s="10">
        <v>127</v>
      </c>
      <c r="B98" s="10" t="s">
        <v>256</v>
      </c>
      <c r="C98" s="27" t="s">
        <v>257</v>
      </c>
      <c r="D98" s="27" t="s">
        <v>257</v>
      </c>
      <c r="E98" s="2" t="s">
        <v>223</v>
      </c>
      <c r="F98" s="28" t="s">
        <v>122</v>
      </c>
      <c r="G98" s="29">
        <v>245672.92</v>
      </c>
      <c r="H98" s="29">
        <v>0</v>
      </c>
      <c r="I98" s="8">
        <f t="shared" si="4"/>
        <v>245672.92</v>
      </c>
      <c r="J98" s="30"/>
      <c r="K98" s="8">
        <f t="shared" si="5"/>
        <v>245672.92</v>
      </c>
    </row>
    <row r="99" spans="1:11" ht="29.25" x14ac:dyDescent="0.25">
      <c r="A99" s="10">
        <v>128</v>
      </c>
      <c r="B99" s="10" t="s">
        <v>258</v>
      </c>
      <c r="C99" s="27" t="s">
        <v>112</v>
      </c>
      <c r="D99" s="27" t="s">
        <v>112</v>
      </c>
      <c r="E99" s="1" t="s">
        <v>61</v>
      </c>
      <c r="F99" s="28" t="s">
        <v>216</v>
      </c>
      <c r="G99" s="29">
        <v>103311.33</v>
      </c>
      <c r="H99" s="29">
        <v>0</v>
      </c>
      <c r="I99" s="8">
        <f t="shared" si="4"/>
        <v>103311.33</v>
      </c>
      <c r="J99" s="30"/>
      <c r="K99" s="8">
        <f t="shared" si="5"/>
        <v>103311.33</v>
      </c>
    </row>
    <row r="100" spans="1:11" x14ac:dyDescent="0.25">
      <c r="A100" s="10">
        <v>129</v>
      </c>
      <c r="B100" s="10" t="s">
        <v>259</v>
      </c>
      <c r="C100" s="27" t="s">
        <v>260</v>
      </c>
      <c r="D100" s="27" t="s">
        <v>260</v>
      </c>
      <c r="E100" s="1" t="s">
        <v>61</v>
      </c>
      <c r="F100" s="28" t="s">
        <v>207</v>
      </c>
      <c r="G100" s="29">
        <v>55333.16</v>
      </c>
      <c r="H100" s="29">
        <v>0</v>
      </c>
      <c r="I100" s="8">
        <f t="shared" si="4"/>
        <v>55333.16</v>
      </c>
      <c r="J100" s="30"/>
      <c r="K100" s="8">
        <f t="shared" si="5"/>
        <v>55333.16</v>
      </c>
    </row>
    <row r="101" spans="1:11" ht="29.25" x14ac:dyDescent="0.25">
      <c r="A101" s="10">
        <v>130</v>
      </c>
      <c r="B101" s="10" t="s">
        <v>261</v>
      </c>
      <c r="C101" s="27" t="s">
        <v>262</v>
      </c>
      <c r="D101" s="27" t="s">
        <v>263</v>
      </c>
      <c r="E101" s="2" t="s">
        <v>264</v>
      </c>
      <c r="F101" s="28" t="s">
        <v>40</v>
      </c>
      <c r="G101" s="29">
        <v>638000</v>
      </c>
      <c r="H101" s="29">
        <v>0</v>
      </c>
      <c r="I101" s="8">
        <f t="shared" si="4"/>
        <v>638000</v>
      </c>
      <c r="J101" s="30"/>
      <c r="K101" s="8">
        <f t="shared" si="5"/>
        <v>638000</v>
      </c>
    </row>
    <row r="102" spans="1:11" ht="43.5" x14ac:dyDescent="0.25">
      <c r="A102" s="10">
        <v>131</v>
      </c>
      <c r="B102" s="10" t="s">
        <v>265</v>
      </c>
      <c r="C102" s="27" t="s">
        <v>266</v>
      </c>
      <c r="D102" s="27" t="s">
        <v>266</v>
      </c>
      <c r="E102" s="2" t="s">
        <v>264</v>
      </c>
      <c r="F102" s="28" t="s">
        <v>40</v>
      </c>
      <c r="G102" s="29">
        <v>522000</v>
      </c>
      <c r="H102" s="29">
        <v>0</v>
      </c>
      <c r="I102" s="8">
        <f t="shared" si="4"/>
        <v>522000</v>
      </c>
      <c r="J102" s="30"/>
      <c r="K102" s="8">
        <f t="shared" si="5"/>
        <v>522000</v>
      </c>
    </row>
    <row r="103" spans="1:11" ht="29.25" x14ac:dyDescent="0.25">
      <c r="A103" s="10">
        <v>132</v>
      </c>
      <c r="B103" s="10" t="s">
        <v>267</v>
      </c>
      <c r="C103" s="27" t="s">
        <v>268</v>
      </c>
      <c r="D103" s="27" t="s">
        <v>268</v>
      </c>
      <c r="E103" s="2" t="s">
        <v>264</v>
      </c>
      <c r="F103" s="28" t="s">
        <v>40</v>
      </c>
      <c r="G103" s="29">
        <v>413800</v>
      </c>
      <c r="H103" s="29">
        <v>0</v>
      </c>
      <c r="I103" s="8">
        <f t="shared" si="4"/>
        <v>413800</v>
      </c>
      <c r="J103" s="30"/>
      <c r="K103" s="8">
        <f t="shared" si="5"/>
        <v>413800</v>
      </c>
    </row>
    <row r="104" spans="1:11" ht="29.25" x14ac:dyDescent="0.25">
      <c r="A104" s="10">
        <v>133</v>
      </c>
      <c r="B104" s="10" t="s">
        <v>269</v>
      </c>
      <c r="C104" s="27" t="s">
        <v>270</v>
      </c>
      <c r="D104" s="27" t="s">
        <v>271</v>
      </c>
      <c r="E104" s="2" t="s">
        <v>264</v>
      </c>
      <c r="F104" s="28" t="s">
        <v>40</v>
      </c>
      <c r="G104" s="29">
        <v>631198.99</v>
      </c>
      <c r="H104" s="29">
        <v>0</v>
      </c>
      <c r="I104" s="8">
        <f t="shared" si="4"/>
        <v>631198.99</v>
      </c>
      <c r="J104" s="30"/>
      <c r="K104" s="8">
        <f t="shared" si="5"/>
        <v>631198.99</v>
      </c>
    </row>
    <row r="105" spans="1:11" ht="29.25" x14ac:dyDescent="0.25">
      <c r="A105" s="10">
        <v>134</v>
      </c>
      <c r="B105" s="10" t="s">
        <v>272</v>
      </c>
      <c r="C105" s="27" t="s">
        <v>273</v>
      </c>
      <c r="D105" s="27" t="s">
        <v>273</v>
      </c>
      <c r="E105" s="1" t="s">
        <v>61</v>
      </c>
      <c r="F105" s="28" t="s">
        <v>40</v>
      </c>
      <c r="G105" s="29">
        <v>607489.68000000005</v>
      </c>
      <c r="H105" s="29">
        <v>0</v>
      </c>
      <c r="I105" s="8">
        <f t="shared" si="4"/>
        <v>607489.68000000005</v>
      </c>
      <c r="J105" s="30"/>
      <c r="K105" s="8">
        <f t="shared" si="5"/>
        <v>607489.68000000005</v>
      </c>
    </row>
    <row r="106" spans="1:11" ht="29.25" x14ac:dyDescent="0.25">
      <c r="A106" s="10">
        <v>135</v>
      </c>
      <c r="B106" s="10" t="s">
        <v>274</v>
      </c>
      <c r="C106" s="27" t="s">
        <v>275</v>
      </c>
      <c r="D106" s="27" t="s">
        <v>275</v>
      </c>
      <c r="E106" s="2" t="s">
        <v>264</v>
      </c>
      <c r="F106" s="28" t="s">
        <v>40</v>
      </c>
      <c r="G106" s="29">
        <v>33793.019999999997</v>
      </c>
      <c r="H106" s="29">
        <v>0</v>
      </c>
      <c r="I106" s="8">
        <f t="shared" si="4"/>
        <v>33793.019999999997</v>
      </c>
      <c r="J106" s="30"/>
      <c r="K106" s="8">
        <f t="shared" si="5"/>
        <v>33793.019999999997</v>
      </c>
    </row>
    <row r="107" spans="1:11" ht="29.25" x14ac:dyDescent="0.25">
      <c r="A107" s="10">
        <v>136</v>
      </c>
      <c r="B107" s="10" t="s">
        <v>276</v>
      </c>
      <c r="C107" s="27" t="s">
        <v>277</v>
      </c>
      <c r="D107" s="27" t="s">
        <v>277</v>
      </c>
      <c r="E107" s="2" t="s">
        <v>264</v>
      </c>
      <c r="F107" s="28" t="s">
        <v>40</v>
      </c>
      <c r="G107" s="29">
        <v>20000</v>
      </c>
      <c r="H107" s="29">
        <v>0</v>
      </c>
      <c r="I107" s="8">
        <f t="shared" si="4"/>
        <v>20000</v>
      </c>
      <c r="J107" s="30"/>
      <c r="K107" s="8">
        <f t="shared" si="5"/>
        <v>20000</v>
      </c>
    </row>
    <row r="108" spans="1:11" ht="29.25" x14ac:dyDescent="0.25">
      <c r="A108" s="10">
        <v>137</v>
      </c>
      <c r="B108" s="10" t="s">
        <v>278</v>
      </c>
      <c r="C108" s="27" t="s">
        <v>277</v>
      </c>
      <c r="D108" s="27" t="s">
        <v>277</v>
      </c>
      <c r="E108" s="2" t="s">
        <v>264</v>
      </c>
      <c r="F108" s="28" t="s">
        <v>240</v>
      </c>
      <c r="G108" s="29">
        <v>17669.84</v>
      </c>
      <c r="H108" s="29">
        <v>0</v>
      </c>
      <c r="I108" s="8">
        <f t="shared" si="4"/>
        <v>17669.84</v>
      </c>
      <c r="J108" s="30"/>
      <c r="K108" s="8">
        <f t="shared" si="5"/>
        <v>17669.84</v>
      </c>
    </row>
    <row r="109" spans="1:11" ht="18" x14ac:dyDescent="0.25">
      <c r="F109" s="31" t="s">
        <v>66</v>
      </c>
      <c r="G109" s="32">
        <f>SUM(G8:G108)</f>
        <v>38605377.969999999</v>
      </c>
      <c r="H109" s="32">
        <f t="shared" ref="H109:K109" si="6">SUM(H8:H108)</f>
        <v>15525004.089999996</v>
      </c>
      <c r="I109" s="32">
        <f t="shared" si="6"/>
        <v>54130382.059999995</v>
      </c>
      <c r="J109" s="32">
        <f t="shared" si="6"/>
        <v>14950852.26</v>
      </c>
      <c r="K109" s="32">
        <f t="shared" si="6"/>
        <v>39179529.800000012</v>
      </c>
    </row>
  </sheetData>
  <mergeCells count="14">
    <mergeCell ref="B4:I4"/>
    <mergeCell ref="A1:K1"/>
    <mergeCell ref="A2:K2"/>
    <mergeCell ref="A3:K3"/>
    <mergeCell ref="G5:G7"/>
    <mergeCell ref="H5:H7"/>
    <mergeCell ref="I5:I7"/>
    <mergeCell ref="J5:J7"/>
    <mergeCell ref="K5:K7"/>
    <mergeCell ref="B5:B7"/>
    <mergeCell ref="C5:C7"/>
    <mergeCell ref="D5:D7"/>
    <mergeCell ref="E5:E7"/>
    <mergeCell ref="F5:F7"/>
  </mergeCells>
  <pageMargins left="0.25" right="0.25" top="0.75" bottom="0.75" header="0.3" footer="0.3"/>
  <pageSetup scale="4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2020-09-17T20:06:18Z</cp:lastPrinted>
  <dcterms:created xsi:type="dcterms:W3CDTF">2020-08-26T16:16:28Z</dcterms:created>
  <dcterms:modified xsi:type="dcterms:W3CDTF">2021-01-21T15:36:37Z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