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-105" yWindow="-105" windowWidth="23250" windowHeight="12570"/>
  </bookViews>
  <sheets>
    <sheet name="EAEPED_SPC" sheetId="1" r:id="rId1"/>
  </sheets>
  <definedNames>
    <definedName name="_xlnm.Print_Area" localSheetId="0">EAEPED_SPC!$A$1:$I$32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22" i="1"/>
  <c r="H19" i="1"/>
  <c r="H18" i="1"/>
  <c r="H17" i="1"/>
  <c r="H14" i="1"/>
  <c r="H15" i="1"/>
  <c r="H13" i="1"/>
  <c r="H11" i="1"/>
  <c r="H10" i="1"/>
  <c r="E12" i="1"/>
  <c r="E31" i="1"/>
  <c r="E30" i="1"/>
  <c r="E29" i="1"/>
  <c r="E27" i="1"/>
  <c r="E26" i="1"/>
  <c r="E25" i="1"/>
  <c r="E23" i="1"/>
  <c r="E22" i="1"/>
  <c r="E18" i="1"/>
  <c r="E19" i="1"/>
  <c r="E17" i="1"/>
  <c r="E11" i="1"/>
  <c r="E13" i="1"/>
  <c r="E14" i="1"/>
  <c r="E15" i="1"/>
  <c r="E10" i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C9" i="1"/>
  <c r="C32" i="1" s="1"/>
  <c r="F32" i="1" l="1"/>
  <c r="H9" i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<sst xmlns="http://schemas.openxmlformats.org/spreadsheetml/2006/main" count="37" uniqueCount="27">
  <si>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</si>
  <si>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</si>
  <si>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</si>
  <si>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</si>
  <si>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</si>
  <si>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</si>
  <si>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</si>
  <si>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</si>
  <si>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</si>
  <si>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</si>
  <si>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</si>
  <si>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</si>
  <si>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</si>
  <si>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</si>
  <si>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</si>
  <si>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</si>
  <si>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</si>
  <si>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</si>
  <si>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</si>
  <si>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</si>
  <si>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</si>
  <si>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</si>
  <si>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</si>
  <si>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</si>
  <si>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</si>
  <si>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MUNCIPIO DE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</si>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</sst>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SPC">
    <pageSetUpPr fitToPage="1"/>
  </sheetPr>
  <dimension ref="B1:S98"/>
  <sheetViews>
    <sheetView tabSelected="1" workbookViewId="0">
      <selection activeCell="H32" sqref="H32"/>
    </sheetView>
  </sheetViews>
  <sheetFormatPr baseColWidth="10" defaultRowHeight="15" x14ac:dyDescent="0.25"/>
  <cols>
    <col min="1" max="1" width="3.7109375" customWidth="1"/>
    <col min="2" max="2" width="35" customWidth="1"/>
    <col min="3" max="8" width="15.7109375" customWidth="1"/>
    <col min="9" max="9" width="3.7109375" customWidth="1"/>
  </cols>
  <sheetData>
    <row r="1" spans="2:9" ht="15" customHeight="1" thickBot="1" x14ac:dyDescent="0.3"/>
    <row r="2" spans="2:9" x14ac:dyDescent="0.25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25">
      <c r="B3" s="30" t="s">
        <v>1</v>
      </c>
      <c r="C3" s="31"/>
      <c r="D3" s="31"/>
      <c r="E3" s="31"/>
      <c r="F3" s="31"/>
      <c r="G3" s="31"/>
      <c r="H3" s="32"/>
    </row>
    <row r="4" spans="2:9" x14ac:dyDescent="0.25">
      <c r="B4" s="30" t="s">
        <v>2</v>
      </c>
      <c r="C4" s="31"/>
      <c r="D4" s="31"/>
      <c r="E4" s="31"/>
      <c r="F4" s="31"/>
      <c r="G4" s="31"/>
      <c r="H4" s="32"/>
    </row>
    <row r="5" spans="2:9" x14ac:dyDescent="0.25">
      <c r="B5" s="33" t="s">
        <v>26</v>
      </c>
      <c r="C5" s="34"/>
      <c r="D5" s="34"/>
      <c r="E5" s="34"/>
      <c r="F5" s="34"/>
      <c r="G5" s="34"/>
      <c r="H5" s="35"/>
    </row>
    <row r="6" spans="2:9" ht="15.75" thickBot="1" x14ac:dyDescent="0.3">
      <c r="B6" s="36" t="s">
        <v>3</v>
      </c>
      <c r="C6" s="37"/>
      <c r="D6" s="37"/>
      <c r="E6" s="37"/>
      <c r="F6" s="37"/>
      <c r="G6" s="37"/>
      <c r="H6" s="38"/>
    </row>
    <row r="7" spans="2:9" ht="15.75" thickBot="1" x14ac:dyDescent="0.3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75" thickBot="1" x14ac:dyDescent="0.3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25">
      <c r="B9" s="3" t="s">
        <v>12</v>
      </c>
      <c r="C9" s="4">
        <f>SUM(C10:C12,C15,C16,C19)</f>
        <v>74823185.180000007</v>
      </c>
      <c r="D9" s="4">
        <f t="shared" ref="D9:H9" si="0">SUM(D10:D12,D15,D16,D19)</f>
        <v>234226.56</v>
      </c>
      <c r="E9" s="14">
        <f t="shared" si="0"/>
        <v>75057411.74000001</v>
      </c>
      <c r="F9" s="4">
        <f t="shared" si="0"/>
        <v>73497274.269999996</v>
      </c>
      <c r="G9" s="4">
        <f t="shared" si="0"/>
        <v>73497274.269999996</v>
      </c>
      <c r="H9" s="14">
        <f t="shared" si="0"/>
        <v>1560137.4700000137</v>
      </c>
    </row>
    <row r="10" spans="2:9" ht="24" x14ac:dyDescent="0.25">
      <c r="B10" s="7" t="s">
        <v>13</v>
      </c>
      <c r="C10" s="13">
        <v>74823185.180000007</v>
      </c>
      <c r="D10" s="13">
        <v>234226.56</v>
      </c>
      <c r="E10" s="15">
        <f>C10+D10</f>
        <v>75057411.74000001</v>
      </c>
      <c r="F10" s="13">
        <v>73497274.269999996</v>
      </c>
      <c r="G10" s="13">
        <v>73497274.269999996</v>
      </c>
      <c r="H10" s="15">
        <f>E10-F10</f>
        <v>1560137.4700000137</v>
      </c>
    </row>
    <row r="11" spans="2:9" x14ac:dyDescent="0.25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25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25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25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25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48" x14ac:dyDescent="0.25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25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25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25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25">
      <c r="B20" s="5"/>
      <c r="C20" s="4"/>
      <c r="D20" s="8"/>
      <c r="E20" s="16"/>
      <c r="F20" s="8"/>
      <c r="G20" s="8"/>
      <c r="H20" s="16"/>
    </row>
    <row r="21" spans="2:8" x14ac:dyDescent="0.25">
      <c r="B21" s="3" t="s">
        <v>23</v>
      </c>
      <c r="C21" s="4">
        <f>SUM(C22:C24,C27,C28,C31)</f>
        <v>11231745.050000001</v>
      </c>
      <c r="D21" s="4">
        <f t="shared" ref="D21:H21" si="6">SUM(D22:D24,D27,D28,D31)</f>
        <v>0</v>
      </c>
      <c r="E21" s="14">
        <f t="shared" si="6"/>
        <v>11231745.050000001</v>
      </c>
      <c r="F21" s="4">
        <f t="shared" si="6"/>
        <v>10982351.32</v>
      </c>
      <c r="G21" s="4">
        <f t="shared" si="6"/>
        <v>10982351.32</v>
      </c>
      <c r="H21" s="14">
        <f t="shared" si="6"/>
        <v>249393.73000000045</v>
      </c>
    </row>
    <row r="22" spans="2:8" ht="24" x14ac:dyDescent="0.25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25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25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25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25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25">
      <c r="B27" s="7" t="s">
        <v>18</v>
      </c>
      <c r="C27" s="13">
        <v>11231745.050000001</v>
      </c>
      <c r="D27" s="13">
        <v>0</v>
      </c>
      <c r="E27" s="15">
        <f>C27+D27</f>
        <v>11231745.050000001</v>
      </c>
      <c r="F27" s="13">
        <v>10982351.32</v>
      </c>
      <c r="G27" s="13">
        <v>10982351.32</v>
      </c>
      <c r="H27" s="15">
        <f>E27-F27</f>
        <v>249393.73000000045</v>
      </c>
    </row>
    <row r="28" spans="2:8" ht="48" x14ac:dyDescent="0.25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25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25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25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75" thickBot="1" x14ac:dyDescent="0.3">
      <c r="B32" s="9" t="s">
        <v>24</v>
      </c>
      <c r="C32" s="10">
        <f>SUM(C9,C21)</f>
        <v>86054930.230000004</v>
      </c>
      <c r="D32" s="10">
        <f t="shared" ref="D32:H32" si="10">SUM(D9,D21)</f>
        <v>234226.56</v>
      </c>
      <c r="E32" s="17">
        <f t="shared" si="10"/>
        <v>86289156.790000007</v>
      </c>
      <c r="F32" s="10">
        <f t="shared" si="10"/>
        <v>84479625.590000004</v>
      </c>
      <c r="G32" s="10">
        <f t="shared" si="10"/>
        <v>84479625.590000004</v>
      </c>
      <c r="H32" s="17">
        <f t="shared" si="10"/>
        <v>1809531.2000000142</v>
      </c>
    </row>
    <row r="33" spans="3:8" s="19" customFormat="1" x14ac:dyDescent="0.25">
      <c r="C33" s="18"/>
      <c r="D33" s="18"/>
      <c r="E33" s="18"/>
      <c r="F33" s="18"/>
      <c r="G33" s="18"/>
      <c r="H33" s="18"/>
    </row>
    <row r="34" spans="3:8" s="19" customFormat="1" x14ac:dyDescent="0.25">
      <c r="C34" s="18"/>
      <c r="D34" s="18"/>
      <c r="E34" s="18"/>
      <c r="F34" s="18"/>
      <c r="G34" s="18"/>
      <c r="H34" s="18"/>
    </row>
    <row r="35" spans="3:8" s="19" customFormat="1" x14ac:dyDescent="0.25"/>
    <row r="36" spans="3:8" s="19" customFormat="1" x14ac:dyDescent="0.25"/>
    <row r="37" spans="3:8" s="19" customFormat="1" x14ac:dyDescent="0.25"/>
    <row r="38" spans="3:8" s="19" customFormat="1" x14ac:dyDescent="0.25"/>
    <row r="39" spans="3:8" s="19" customFormat="1" x14ac:dyDescent="0.25"/>
    <row r="40" spans="3:8" s="19" customFormat="1" x14ac:dyDescent="0.25"/>
    <row r="41" spans="3:8" s="19" customFormat="1" x14ac:dyDescent="0.25"/>
    <row r="42" spans="3:8" s="19" customFormat="1" x14ac:dyDescent="0.25"/>
    <row r="43" spans="3:8" s="19" customFormat="1" x14ac:dyDescent="0.25"/>
    <row r="44" spans="3:8" s="19" customFormat="1" x14ac:dyDescent="0.25"/>
    <row r="45" spans="3:8" s="19" customFormat="1" x14ac:dyDescent="0.25"/>
    <row r="46" spans="3:8" s="19" customFormat="1" x14ac:dyDescent="0.25"/>
    <row r="47" spans="3:8" s="19" customFormat="1" x14ac:dyDescent="0.25"/>
    <row r="48" spans="3: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98" spans="19:19" x14ac:dyDescent="0.25">
      <c r="S98" s="1"/>
    </row>
  </sheetData>
  <sheetProtection algorithmName="SHA-512" hashValue="t9S4PVettbUI7zh0c5vNKxuaDR2Oma9WCjWhh1wfiCWqcvO6PwlWQXrQYzvUvXd7k8NFB1Z1wPrD+ueWmZF2Lw==" saltValue="iI3luonT7vJlTlOvSfhAhw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2020-01-08T22:31:00Z</cp:lastPrinted>
  <dcterms:created xsi:type="dcterms:W3CDTF">2020-01-08T22:30:53Z</dcterms:created>
  <dcterms:modified xsi:type="dcterms:W3CDTF">2021-01-21T18:21:15Z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