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21315" windowHeight="99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I264" i="1" l="1"/>
  <c r="F261" i="1"/>
  <c r="I258" i="1" s="1"/>
  <c r="G240" i="1"/>
  <c r="G222" i="1"/>
  <c r="G196" i="1"/>
  <c r="G180" i="1"/>
  <c r="G185" i="1"/>
  <c r="I211" i="1" l="1"/>
  <c r="I176" i="1"/>
  <c r="G255" i="1" l="1"/>
  <c r="I243" i="1" s="1"/>
  <c r="I194" i="1" l="1"/>
  <c r="I132" i="1" l="1"/>
  <c r="G80" i="1"/>
  <c r="I64" i="1" s="1"/>
  <c r="G119" i="1"/>
  <c r="G106" i="1"/>
  <c r="I88" i="1" l="1"/>
  <c r="F27" i="1"/>
  <c r="I14" i="1"/>
</calcChain>
</file>

<file path=xl/sharedStrings.xml><?xml version="1.0" encoding="utf-8"?>
<sst xmlns="http://schemas.openxmlformats.org/spreadsheetml/2006/main" count="164" uniqueCount="132">
  <si>
    <t>Activo</t>
  </si>
  <si>
    <t>Esta partida se integra:</t>
  </si>
  <si>
    <t xml:space="preserve">caja </t>
  </si>
  <si>
    <t>cuenta (323586)</t>
  </si>
  <si>
    <t>bancos</t>
  </si>
  <si>
    <t>caja general</t>
  </si>
  <si>
    <t>fondos fijos</t>
  </si>
  <si>
    <t>Estos recursos se encuentra en la administracion del DIF JIMENEZ</t>
  </si>
  <si>
    <r>
      <t xml:space="preserve">                 De los cuales</t>
    </r>
    <r>
      <rPr>
        <b/>
        <sz val="11"/>
        <color theme="1"/>
        <rFont val="Calibri"/>
        <family val="2"/>
        <scheme val="minor"/>
      </rPr>
      <t xml:space="preserve"> caja,</t>
    </r>
    <r>
      <rPr>
        <sz val="11"/>
        <color theme="1"/>
        <rFont val="Calibri"/>
        <family val="2"/>
        <scheme val="minor"/>
      </rPr>
      <t xml:space="preserve"> se integra por:</t>
    </r>
  </si>
  <si>
    <t xml:space="preserve">Scotiabank Invelat S.A </t>
  </si>
  <si>
    <t>Cuenta: 323586</t>
  </si>
  <si>
    <t>reflejado en la cuenta de bancos cuyo numero de cuenta y banco es el siguiente:</t>
  </si>
  <si>
    <t>1) Efectivo y equivalentes:</t>
  </si>
  <si>
    <t xml:space="preserve">   </t>
  </si>
  <si>
    <t>No se presenta desagregacion por vencimiento, ya que no esta a plazos</t>
  </si>
  <si>
    <t>despensas:</t>
  </si>
  <si>
    <t>el control que se lleva en este rubro es el conteo a la recepcion, y la disminicion se hace</t>
  </si>
  <si>
    <t>a) bienes disponibles para su transformacion</t>
  </si>
  <si>
    <t>en este concepto esta integrados por:</t>
  </si>
  <si>
    <t>a la entrega respaldondo esta, con firmas del padron de familias beneficiadas.</t>
  </si>
  <si>
    <t>b) bienes disponibles para consumo</t>
  </si>
  <si>
    <t>4) Bienes muebles, Inmuebles e intangibles</t>
  </si>
  <si>
    <t>a) bienes muebles</t>
  </si>
  <si>
    <t>equipo de computo y accesorios</t>
  </si>
  <si>
    <t>sofa diana</t>
  </si>
  <si>
    <t>enfriador de agua mabe</t>
  </si>
  <si>
    <t>mesa aux UBR</t>
  </si>
  <si>
    <t>sillon operativo negro</t>
  </si>
  <si>
    <t>mesa dolmen (1)</t>
  </si>
  <si>
    <t>mesa dolmen (2)</t>
  </si>
  <si>
    <t>silla neumatica</t>
  </si>
  <si>
    <t>---Mobiliario y equipo oficina:</t>
  </si>
  <si>
    <t>parafinero</t>
  </si>
  <si>
    <t>lasser (aparato terapeutas)</t>
  </si>
  <si>
    <t xml:space="preserve">aire lg </t>
  </si>
  <si>
    <t>minisplit marca york</t>
  </si>
  <si>
    <t>lavadora neumatica</t>
  </si>
  <si>
    <t>---maquinaria y equipo:</t>
  </si>
  <si>
    <t xml:space="preserve">se encuentra reflejado  en los rubros siguientes: </t>
  </si>
  <si>
    <t>---deudores diversos</t>
  </si>
  <si>
    <t>Omar Yañez v</t>
  </si>
  <si>
    <t>Jesus Vargas</t>
  </si>
  <si>
    <t>Emma R. Guillen</t>
  </si>
  <si>
    <t>Daniela Ahumada G</t>
  </si>
  <si>
    <t>Alberto Salas</t>
  </si>
  <si>
    <t>Guadalupe Galvan</t>
  </si>
  <si>
    <t>Feria Salud</t>
  </si>
  <si>
    <t>Eduardo Candia D</t>
  </si>
  <si>
    <t>Municipio de jimenez</t>
  </si>
  <si>
    <t>Nota</t>
  </si>
  <si>
    <t>estos saldos se vienen arrastrando de administraciones pasadas</t>
  </si>
  <si>
    <t>Pasivo</t>
  </si>
  <si>
    <t>---cuentas por pagar a corto plazo</t>
  </si>
  <si>
    <t>consultas medicas</t>
  </si>
  <si>
    <t>depositos "a"</t>
  </si>
  <si>
    <r>
      <t xml:space="preserve">Al cierre de </t>
    </r>
    <r>
      <rPr>
        <b/>
        <sz val="11"/>
        <color theme="1"/>
        <rFont val="Calibri"/>
        <family val="2"/>
        <scheme val="minor"/>
      </rPr>
      <t>septiembre</t>
    </r>
    <r>
      <rPr>
        <sz val="11"/>
        <color theme="1"/>
        <rFont val="Calibri"/>
        <family val="2"/>
        <scheme val="minor"/>
      </rPr>
      <t xml:space="preserve"> este rubro se describe como sigue:</t>
    </r>
  </si>
  <si>
    <t>otros aprevechamientos</t>
  </si>
  <si>
    <t>desayunos escolares</t>
  </si>
  <si>
    <t>terapias</t>
  </si>
  <si>
    <t>---aprovechamientos</t>
  </si>
  <si>
    <t>papeleria y art de escritorio</t>
  </si>
  <si>
    <t>elaboracion e impresión de formas</t>
  </si>
  <si>
    <t>materiales de mantenimiento</t>
  </si>
  <si>
    <t>otros mat y suministros</t>
  </si>
  <si>
    <t>serv de arrendamiento</t>
  </si>
  <si>
    <t>servicios basicos</t>
  </si>
  <si>
    <t>frios</t>
  </si>
  <si>
    <t>calientes</t>
  </si>
  <si>
    <t>Psicologia</t>
  </si>
  <si>
    <t>UBR</t>
  </si>
  <si>
    <t>otros ingresos y beneficios</t>
  </si>
  <si>
    <t xml:space="preserve">mantenimiento y reparacion de equipo </t>
  </si>
  <si>
    <t>cocina cumunitaria</t>
  </si>
  <si>
    <t>viaticos y gastos de transp</t>
  </si>
  <si>
    <t>Actualmente el patrimonio del Sistema Municipal para el Desarrollo Integral de la Familia se compone</t>
  </si>
  <si>
    <t xml:space="preserve"> de los bienes muebles a nombre del SMDIF y se detallan en las notas anteriores en los estados finacieros</t>
  </si>
  <si>
    <t>A continuación de detalla cómo está integrado lo referente al efectivo y sus equivalentes:</t>
  </si>
  <si>
    <t>Al cierre de SEPTIEMBRE 2018 las adquisiciones de bienes muebles e inmuebles como se refleja de</t>
  </si>
  <si>
    <t>la siguinete manera:</t>
  </si>
  <si>
    <t>Estos insumos se generan por la operatividad de DIF</t>
  </si>
  <si>
    <t>ING, RUTH CARRASCO FLORES</t>
  </si>
  <si>
    <t>LIC. MANUEL CERECERES TREJO</t>
  </si>
  <si>
    <t>PRESIDENTA MUNICIPAL DIF</t>
  </si>
  <si>
    <t>CONTADOR</t>
  </si>
  <si>
    <t>JIMENEZ</t>
  </si>
  <si>
    <t>DIF JIMENEZ</t>
  </si>
  <si>
    <t xml:space="preserve"> Notas de desglose</t>
  </si>
  <si>
    <t>Dichas adquisiciones se realizan con recursos asignados al SMDIF, de subrrogaciones de la UBR</t>
  </si>
  <si>
    <t xml:space="preserve">en remuneraciones y gastos de transporte se justifica por el traslado del personal </t>
  </si>
  <si>
    <t>de diferentes traslados en comisiones especiales</t>
  </si>
  <si>
    <t>El DIF Jimenez recibe un importe en de $30,000.00 mensuales  cabe mencionar esto se ve</t>
  </si>
  <si>
    <t>que en este trimestre se recibio otro deposito por la cantidad de $250,000.00, para la compra</t>
  </si>
  <si>
    <t>de bolos para niños de esta ciudad.</t>
  </si>
  <si>
    <t>el DIF jimenez no cuenta con activos de esta indole para dar informacion.</t>
  </si>
  <si>
    <t>3) Otros activos circulantes</t>
  </si>
  <si>
    <t>2) Bienes Disponibles para su Transformación o Consumo (Inventarios)</t>
  </si>
  <si>
    <t>dep para bolos navideños</t>
  </si>
  <si>
    <t>servicios de asesorias cursos</t>
  </si>
  <si>
    <t>mantenimiento edificio</t>
  </si>
  <si>
    <t>porgrama alimentario</t>
  </si>
  <si>
    <t>eventos</t>
  </si>
  <si>
    <t>intereses bancario manejo cuenta</t>
  </si>
  <si>
    <t>posada infantil</t>
  </si>
  <si>
    <t>el saldo al mes de diciembre se compone como sigue:</t>
  </si>
  <si>
    <t>Este importe corresponde al depostio recibido por parte de municipio que corresponde</t>
  </si>
  <si>
    <t>a $30,000 mensual y se ve reposita en la cuenta bancaria</t>
  </si>
  <si>
    <t>al 31 de diciembre de 2020</t>
  </si>
  <si>
    <t>despensas</t>
  </si>
  <si>
    <t>---ingreso por venta de bienes y presta</t>
  </si>
  <si>
    <t xml:space="preserve">      cion de servicios</t>
  </si>
  <si>
    <t>--materiales y suministros</t>
  </si>
  <si>
    <t>---servicios generales</t>
  </si>
  <si>
    <t xml:space="preserve">       remuneraciones adicionales y esp</t>
  </si>
  <si>
    <t>I) Ingresos en gestion</t>
  </si>
  <si>
    <t>INGRESOS Y OTROS BENEFICIOS</t>
  </si>
  <si>
    <t>GASTOS Y OTRAS PERDIDAS</t>
  </si>
  <si>
    <t>---ayudas sociales</t>
  </si>
  <si>
    <t>transferencias</t>
  </si>
  <si>
    <t>a) cooperaciones y ayudas</t>
  </si>
  <si>
    <t xml:space="preserve">    a) bolos navideños</t>
  </si>
  <si>
    <t xml:space="preserve">    b) rifa encendido del arbol</t>
  </si>
  <si>
    <t>--costo por cobertura</t>
  </si>
  <si>
    <t>III) Intereses, comisiones y otros gastos de deuda publica</t>
  </si>
  <si>
    <t>IV) Otros gastos y perdidas extraordinarias</t>
  </si>
  <si>
    <t>II) Transferencias asignaciones, subsidios y otras ayudas</t>
  </si>
  <si>
    <t>I) Gastos de funcionamiento</t>
  </si>
  <si>
    <t>II) Otros ingresos y beneficios varios</t>
  </si>
  <si>
    <t>--otros gastos</t>
  </si>
  <si>
    <t xml:space="preserve"> Nota2, al estado de actividades.</t>
  </si>
  <si>
    <t>Nota1, al estado de situacion financiera.</t>
  </si>
  <si>
    <t>Nota3, al estado de variacion en la Hacienda publica.</t>
  </si>
  <si>
    <t>Nota4, al estado de flujos de efectivo.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</si>
</sst>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 val="double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u val="double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2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4" fontId="0" fillId="0" borderId="0" xfId="0" applyNumberFormat="1"/>
    <xf numFmtId="4" fontId="0" fillId="0" borderId="1" xfId="0" applyNumberFormat="1" applyBorder="1"/>
    <xf numFmtId="4" fontId="0" fillId="0" borderId="0" xfId="0" applyNumberFormat="1" applyAlignment="1">
      <alignment horizontal="center" wrapText="1"/>
    </xf>
    <xf numFmtId="8" fontId="0" fillId="0" borderId="0" xfId="0" applyNumberFormat="1"/>
    <xf numFmtId="4" fontId="2" fillId="0" borderId="0" xfId="0" applyNumberFormat="1" applyFont="1"/>
    <xf numFmtId="49" fontId="0" fillId="0" borderId="0" xfId="0" applyNumberFormat="1"/>
    <xf numFmtId="0" fontId="0" fillId="0" borderId="0" xfId="0" applyAlignment="1"/>
    <xf numFmtId="4" fontId="0" fillId="0" borderId="0" xfId="0" applyNumberFormat="1" applyFont="1"/>
    <xf numFmtId="8" fontId="4" fillId="0" borderId="0" xfId="0" applyNumberFormat="1" applyFont="1" applyBorder="1"/>
    <xf numFmtId="4" fontId="4" fillId="0" borderId="0" xfId="0" applyNumberFormat="1" applyFont="1"/>
    <xf numFmtId="4" fontId="0" fillId="0" borderId="0" xfId="0" applyNumberFormat="1" applyFill="1"/>
    <xf numFmtId="4" fontId="5" fillId="0" borderId="2" xfId="0" applyNumberFormat="1" applyFont="1" applyBorder="1"/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 vertical="center"/>
    </xf>
    <xf numFmtId="49" fontId="0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center"/>
    </xf>
    <xf numFmtId="49" fontId="8" fillId="0" borderId="0" xfId="0" applyNumberFormat="1" applyFont="1"/>
    <xf numFmtId="0" fontId="8" fillId="0" borderId="0" xfId="0" applyFont="1"/>
    <xf numFmtId="49" fontId="6" fillId="0" borderId="0" xfId="0" applyNumberFormat="1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1"/>
  <sheetViews>
    <sheetView tabSelected="1" topLeftCell="A235" workbookViewId="0">
      <selection activeCell="G284" sqref="G284"/>
    </sheetView>
  </sheetViews>
  <sheetFormatPr baseColWidth="10" defaultRowHeight="15" x14ac:dyDescent="0.25"/>
  <cols>
    <col min="1" max="1" width="7.28515625" customWidth="1"/>
    <col min="3" max="3" width="11.85546875" bestFit="1" customWidth="1"/>
    <col min="6" max="6" width="11.5703125" style="3" customWidth="1"/>
    <col min="7" max="7" width="11.42578125" style="3"/>
    <col min="8" max="8" width="1.140625" customWidth="1"/>
    <col min="9" max="9" width="11.42578125" style="3"/>
  </cols>
  <sheetData>
    <row r="1" spans="2:9" ht="21" x14ac:dyDescent="0.35">
      <c r="B1" s="15"/>
      <c r="C1" s="15"/>
      <c r="D1" s="15"/>
      <c r="E1" s="15"/>
      <c r="F1" s="15"/>
      <c r="G1" s="15"/>
      <c r="H1" s="15"/>
      <c r="I1" s="15"/>
    </row>
    <row r="3" spans="2:9" x14ac:dyDescent="0.25">
      <c r="C3" s="9"/>
      <c r="D3" s="9"/>
      <c r="E3" s="9"/>
      <c r="F3" s="9"/>
      <c r="G3" s="9" t="s">
        <v>106</v>
      </c>
      <c r="H3" s="9"/>
      <c r="I3" s="9"/>
    </row>
    <row r="6" spans="2:9" ht="31.5" x14ac:dyDescent="0.5">
      <c r="B6" s="26" t="s">
        <v>86</v>
      </c>
      <c r="C6" s="26"/>
      <c r="D6" s="26"/>
      <c r="E6" s="26"/>
      <c r="F6" s="26"/>
      <c r="G6" s="26"/>
      <c r="H6" s="26"/>
      <c r="I6" s="26"/>
    </row>
    <row r="9" spans="2:9" ht="26.25" x14ac:dyDescent="0.4">
      <c r="B9" s="25" t="s">
        <v>129</v>
      </c>
    </row>
    <row r="11" spans="2:9" x14ac:dyDescent="0.25">
      <c r="B11" s="1" t="s">
        <v>0</v>
      </c>
    </row>
    <row r="12" spans="2:9" x14ac:dyDescent="0.25">
      <c r="B12" t="s">
        <v>13</v>
      </c>
      <c r="C12" t="s">
        <v>55</v>
      </c>
    </row>
    <row r="14" spans="2:9" ht="15.75" thickBot="1" x14ac:dyDescent="0.3">
      <c r="B14" s="1" t="s">
        <v>12</v>
      </c>
      <c r="I14" s="14">
        <f>SUM(G19:G21)</f>
        <v>53135.659999999996</v>
      </c>
    </row>
    <row r="15" spans="2:9" ht="15.75" thickTop="1" x14ac:dyDescent="0.25"/>
    <row r="17" spans="2:7" x14ac:dyDescent="0.25">
      <c r="D17" t="s">
        <v>1</v>
      </c>
    </row>
    <row r="19" spans="2:7" x14ac:dyDescent="0.25">
      <c r="E19" t="s">
        <v>2</v>
      </c>
      <c r="G19" s="3">
        <v>2648.46</v>
      </c>
    </row>
    <row r="20" spans="2:7" ht="3.75" customHeight="1" x14ac:dyDescent="0.25"/>
    <row r="21" spans="2:7" ht="30.75" thickBot="1" x14ac:dyDescent="0.3">
      <c r="E21" s="2" t="s">
        <v>4</v>
      </c>
      <c r="F21" s="5" t="s">
        <v>3</v>
      </c>
      <c r="G21" s="4">
        <v>50487.199999999997</v>
      </c>
    </row>
    <row r="22" spans="2:7" ht="7.5" customHeight="1" x14ac:dyDescent="0.25"/>
    <row r="23" spans="2:7" x14ac:dyDescent="0.25">
      <c r="B23" t="s">
        <v>8</v>
      </c>
    </row>
    <row r="24" spans="2:7" ht="6.75" customHeight="1" x14ac:dyDescent="0.25"/>
    <row r="25" spans="2:7" x14ac:dyDescent="0.25">
      <c r="C25" t="s">
        <v>5</v>
      </c>
      <c r="E25" s="3">
        <v>1238.46</v>
      </c>
    </row>
    <row r="26" spans="2:7" ht="3.75" customHeight="1" x14ac:dyDescent="0.25">
      <c r="E26" s="3"/>
    </row>
    <row r="27" spans="2:7" ht="15.75" thickBot="1" x14ac:dyDescent="0.3">
      <c r="C27" t="s">
        <v>6</v>
      </c>
      <c r="E27" s="4">
        <v>1410</v>
      </c>
      <c r="F27" s="3">
        <f>SUM(E25:E27)</f>
        <v>2648.46</v>
      </c>
    </row>
    <row r="28" spans="2:7" x14ac:dyDescent="0.25">
      <c r="E28" s="3"/>
    </row>
    <row r="29" spans="2:7" x14ac:dyDescent="0.25">
      <c r="B29" t="s">
        <v>7</v>
      </c>
    </row>
    <row r="31" spans="2:7" x14ac:dyDescent="0.25">
      <c r="B31" t="s">
        <v>90</v>
      </c>
    </row>
    <row r="32" spans="2:7" x14ac:dyDescent="0.25">
      <c r="B32" t="s">
        <v>91</v>
      </c>
    </row>
    <row r="33" spans="2:9" x14ac:dyDescent="0.25">
      <c r="B33" t="s">
        <v>92</v>
      </c>
    </row>
    <row r="34" spans="2:9" x14ac:dyDescent="0.25">
      <c r="B34" t="s">
        <v>11</v>
      </c>
    </row>
    <row r="35" spans="2:9" ht="6" customHeight="1" x14ac:dyDescent="0.25"/>
    <row r="36" spans="2:9" x14ac:dyDescent="0.25">
      <c r="B36" t="s">
        <v>9</v>
      </c>
    </row>
    <row r="37" spans="2:9" x14ac:dyDescent="0.25">
      <c r="B37" t="s">
        <v>10</v>
      </c>
    </row>
    <row r="39" spans="2:9" x14ac:dyDescent="0.25">
      <c r="B39" t="s">
        <v>14</v>
      </c>
    </row>
    <row r="48" spans="2:9" x14ac:dyDescent="0.25">
      <c r="B48" s="1" t="s">
        <v>95</v>
      </c>
      <c r="I48" s="11">
        <v>20810.400000000001</v>
      </c>
    </row>
    <row r="50" spans="2:9" x14ac:dyDescent="0.25">
      <c r="C50" t="s">
        <v>17</v>
      </c>
    </row>
    <row r="52" spans="2:9" x14ac:dyDescent="0.25">
      <c r="C52" t="s">
        <v>93</v>
      </c>
    </row>
    <row r="54" spans="2:9" x14ac:dyDescent="0.25">
      <c r="C54" t="s">
        <v>20</v>
      </c>
    </row>
    <row r="56" spans="2:9" x14ac:dyDescent="0.25">
      <c r="C56" t="s">
        <v>18</v>
      </c>
    </row>
    <row r="58" spans="2:9" x14ac:dyDescent="0.25">
      <c r="E58" t="s">
        <v>15</v>
      </c>
      <c r="G58" s="6">
        <v>20810.400000000001</v>
      </c>
    </row>
    <row r="60" spans="2:9" x14ac:dyDescent="0.25">
      <c r="B60" t="s">
        <v>16</v>
      </c>
    </row>
    <row r="61" spans="2:9" x14ac:dyDescent="0.25">
      <c r="B61" t="s">
        <v>19</v>
      </c>
    </row>
    <row r="64" spans="2:9" x14ac:dyDescent="0.25">
      <c r="B64" s="1" t="s">
        <v>94</v>
      </c>
      <c r="I64" s="12">
        <f>G80</f>
        <v>18503.07</v>
      </c>
    </row>
    <row r="67" spans="2:7" x14ac:dyDescent="0.25">
      <c r="C67" t="s">
        <v>38</v>
      </c>
    </row>
    <row r="69" spans="2:7" x14ac:dyDescent="0.25">
      <c r="B69" s="8" t="s">
        <v>39</v>
      </c>
    </row>
    <row r="71" spans="2:7" x14ac:dyDescent="0.25">
      <c r="C71" t="s">
        <v>40</v>
      </c>
      <c r="E71" s="3"/>
      <c r="F71" s="3">
        <v>800</v>
      </c>
    </row>
    <row r="72" spans="2:7" x14ac:dyDescent="0.25">
      <c r="C72" t="s">
        <v>41</v>
      </c>
      <c r="E72" s="3"/>
      <c r="F72" s="3">
        <v>50</v>
      </c>
    </row>
    <row r="73" spans="2:7" x14ac:dyDescent="0.25">
      <c r="C73" t="s">
        <v>42</v>
      </c>
      <c r="E73" s="3"/>
      <c r="F73" s="3">
        <v>500</v>
      </c>
    </row>
    <row r="74" spans="2:7" x14ac:dyDescent="0.25">
      <c r="C74" t="s">
        <v>43</v>
      </c>
      <c r="E74" s="3"/>
      <c r="F74" s="3">
        <v>14888</v>
      </c>
    </row>
    <row r="75" spans="2:7" x14ac:dyDescent="0.25">
      <c r="C75" t="s">
        <v>44</v>
      </c>
      <c r="E75" s="3"/>
      <c r="F75" s="3">
        <v>500</v>
      </c>
    </row>
    <row r="76" spans="2:7" x14ac:dyDescent="0.25">
      <c r="C76" t="s">
        <v>45</v>
      </c>
      <c r="E76" s="3"/>
      <c r="F76" s="3">
        <v>500</v>
      </c>
    </row>
    <row r="77" spans="2:7" x14ac:dyDescent="0.25">
      <c r="C77" t="s">
        <v>46</v>
      </c>
      <c r="E77" s="3"/>
      <c r="F77" s="3">
        <v>1191.27</v>
      </c>
    </row>
    <row r="78" spans="2:7" x14ac:dyDescent="0.25">
      <c r="C78" t="s">
        <v>47</v>
      </c>
      <c r="E78" s="3"/>
      <c r="F78" s="3">
        <v>12</v>
      </c>
    </row>
    <row r="79" spans="2:7" x14ac:dyDescent="0.25">
      <c r="C79" t="s">
        <v>48</v>
      </c>
      <c r="E79" s="3"/>
      <c r="F79" s="3">
        <v>61.8</v>
      </c>
    </row>
    <row r="80" spans="2:7" x14ac:dyDescent="0.25">
      <c r="G80" s="3">
        <f>SUM(F71:F79)</f>
        <v>18503.07</v>
      </c>
    </row>
    <row r="81" spans="2:9" x14ac:dyDescent="0.25">
      <c r="B81" t="s">
        <v>49</v>
      </c>
    </row>
    <row r="82" spans="2:9" x14ac:dyDescent="0.25">
      <c r="C82" t="s">
        <v>50</v>
      </c>
    </row>
    <row r="88" spans="2:9" x14ac:dyDescent="0.25">
      <c r="B88" s="1" t="s">
        <v>21</v>
      </c>
      <c r="I88" s="12">
        <f>G106+G119</f>
        <v>96468.51</v>
      </c>
    </row>
    <row r="91" spans="2:9" x14ac:dyDescent="0.25">
      <c r="B91" t="s">
        <v>22</v>
      </c>
    </row>
    <row r="93" spans="2:9" x14ac:dyDescent="0.25">
      <c r="C93" t="s">
        <v>38</v>
      </c>
    </row>
    <row r="97" spans="3:9" x14ac:dyDescent="0.25">
      <c r="C97" t="s">
        <v>23</v>
      </c>
      <c r="E97" s="3"/>
      <c r="F97" s="3">
        <v>1190</v>
      </c>
    </row>
    <row r="98" spans="3:9" x14ac:dyDescent="0.25">
      <c r="C98" t="s">
        <v>24</v>
      </c>
      <c r="E98" s="3"/>
      <c r="F98" s="3">
        <v>5790</v>
      </c>
    </row>
    <row r="99" spans="3:9" x14ac:dyDescent="0.25">
      <c r="C99" t="s">
        <v>25</v>
      </c>
      <c r="E99" s="3"/>
      <c r="F99" s="3">
        <v>5490</v>
      </c>
    </row>
    <row r="100" spans="3:9" x14ac:dyDescent="0.25">
      <c r="C100" t="s">
        <v>26</v>
      </c>
      <c r="E100" s="3"/>
      <c r="F100" s="3">
        <v>3016</v>
      </c>
    </row>
    <row r="101" spans="3:9" x14ac:dyDescent="0.25">
      <c r="C101" t="s">
        <v>27</v>
      </c>
      <c r="E101" s="3"/>
      <c r="F101" s="3">
        <v>1390</v>
      </c>
    </row>
    <row r="102" spans="3:9" x14ac:dyDescent="0.25">
      <c r="C102" t="s">
        <v>28</v>
      </c>
      <c r="E102" s="3"/>
      <c r="F102" s="3">
        <v>1249</v>
      </c>
    </row>
    <row r="103" spans="3:9" x14ac:dyDescent="0.25">
      <c r="C103" t="s">
        <v>29</v>
      </c>
      <c r="E103" s="3"/>
      <c r="F103" s="3">
        <v>1249</v>
      </c>
    </row>
    <row r="104" spans="3:9" x14ac:dyDescent="0.25">
      <c r="C104" t="s">
        <v>30</v>
      </c>
      <c r="E104" s="3"/>
      <c r="F104" s="3">
        <v>1529.31</v>
      </c>
    </row>
    <row r="105" spans="3:9" x14ac:dyDescent="0.25">
      <c r="I105" s="7"/>
    </row>
    <row r="106" spans="3:9" x14ac:dyDescent="0.25">
      <c r="C106" s="8" t="s">
        <v>31</v>
      </c>
      <c r="G106" s="10">
        <f>SUM(F97:F104)</f>
        <v>20903.310000000001</v>
      </c>
      <c r="I106" s="7"/>
    </row>
    <row r="107" spans="3:9" x14ac:dyDescent="0.25">
      <c r="I107" s="7"/>
    </row>
    <row r="108" spans="3:9" x14ac:dyDescent="0.25">
      <c r="I108" s="7"/>
    </row>
    <row r="109" spans="3:9" x14ac:dyDescent="0.25">
      <c r="I109" s="7"/>
    </row>
    <row r="110" spans="3:9" x14ac:dyDescent="0.25">
      <c r="I110" s="7"/>
    </row>
    <row r="112" spans="3:9" x14ac:dyDescent="0.25">
      <c r="I112" s="7"/>
    </row>
    <row r="113" spans="3:9" x14ac:dyDescent="0.25">
      <c r="C113" t="s">
        <v>32</v>
      </c>
      <c r="E113" s="3"/>
      <c r="F113" s="3">
        <v>5500</v>
      </c>
      <c r="I113" s="7"/>
    </row>
    <row r="114" spans="3:9" x14ac:dyDescent="0.25">
      <c r="C114" t="s">
        <v>33</v>
      </c>
      <c r="E114" s="3"/>
      <c r="F114" s="3">
        <v>48720</v>
      </c>
      <c r="I114" s="7"/>
    </row>
    <row r="115" spans="3:9" x14ac:dyDescent="0.25">
      <c r="C115" t="s">
        <v>34</v>
      </c>
      <c r="E115" s="3"/>
      <c r="F115" s="3">
        <v>3690</v>
      </c>
      <c r="I115" s="7"/>
    </row>
    <row r="116" spans="3:9" x14ac:dyDescent="0.25">
      <c r="C116" t="s">
        <v>35</v>
      </c>
      <c r="E116" s="3"/>
      <c r="F116" s="3">
        <v>12899.2</v>
      </c>
      <c r="I116" s="7"/>
    </row>
    <row r="117" spans="3:9" x14ac:dyDescent="0.25">
      <c r="C117" t="s">
        <v>36</v>
      </c>
      <c r="E117" s="3"/>
      <c r="F117" s="3">
        <v>4756</v>
      </c>
    </row>
    <row r="118" spans="3:9" x14ac:dyDescent="0.25">
      <c r="I118" s="7"/>
    </row>
    <row r="119" spans="3:9" x14ac:dyDescent="0.25">
      <c r="C119" s="8" t="s">
        <v>37</v>
      </c>
      <c r="G119" s="10">
        <f>SUM(F113:F117)</f>
        <v>75565.2</v>
      </c>
      <c r="I119" s="7"/>
    </row>
    <row r="120" spans="3:9" x14ac:dyDescent="0.25">
      <c r="I120" s="7"/>
    </row>
    <row r="121" spans="3:9" x14ac:dyDescent="0.25">
      <c r="I121" s="7"/>
    </row>
    <row r="129" spans="2:9" x14ac:dyDescent="0.25">
      <c r="B129" s="1" t="s">
        <v>51</v>
      </c>
    </row>
    <row r="132" spans="2:9" x14ac:dyDescent="0.25">
      <c r="C132" s="8" t="s">
        <v>52</v>
      </c>
      <c r="I132" s="12">
        <f>SUM(G134:G135)</f>
        <v>17450</v>
      </c>
    </row>
    <row r="134" spans="2:9" x14ac:dyDescent="0.25">
      <c r="D134" t="s">
        <v>53</v>
      </c>
      <c r="G134" s="3">
        <v>5450</v>
      </c>
    </row>
    <row r="135" spans="2:9" x14ac:dyDescent="0.25">
      <c r="D135" t="s">
        <v>54</v>
      </c>
      <c r="G135" s="3">
        <v>12000</v>
      </c>
    </row>
    <row r="137" spans="2:9" x14ac:dyDescent="0.25">
      <c r="B137" t="s">
        <v>49</v>
      </c>
    </row>
    <row r="138" spans="2:9" x14ac:dyDescent="0.25">
      <c r="C138" t="s">
        <v>50</v>
      </c>
    </row>
    <row r="151" spans="2:9" ht="15.75" thickBot="1" x14ac:dyDescent="0.3"/>
    <row r="152" spans="2:9" x14ac:dyDescent="0.25">
      <c r="B152" s="16" t="s">
        <v>80</v>
      </c>
      <c r="C152" s="16"/>
      <c r="D152" s="16"/>
      <c r="F152" s="16" t="s">
        <v>81</v>
      </c>
      <c r="G152" s="16"/>
      <c r="H152" s="16"/>
      <c r="I152" s="16"/>
    </row>
    <row r="153" spans="2:9" x14ac:dyDescent="0.25">
      <c r="B153" s="17" t="s">
        <v>82</v>
      </c>
      <c r="C153" s="17"/>
      <c r="D153" s="17"/>
      <c r="F153" s="17" t="s">
        <v>83</v>
      </c>
      <c r="G153" s="17"/>
      <c r="H153" s="17"/>
      <c r="I153" s="17"/>
    </row>
    <row r="154" spans="2:9" x14ac:dyDescent="0.25">
      <c r="B154" s="17" t="s">
        <v>84</v>
      </c>
      <c r="C154" s="17"/>
      <c r="D154" s="17"/>
      <c r="F154" s="17" t="s">
        <v>85</v>
      </c>
      <c r="G154" s="17"/>
      <c r="H154" s="17"/>
      <c r="I154" s="17"/>
    </row>
    <row r="164" spans="2:9" x14ac:dyDescent="0.25">
      <c r="G164" s="9" t="s">
        <v>106</v>
      </c>
    </row>
    <row r="165" spans="2:9" ht="26.25" x14ac:dyDescent="0.4">
      <c r="B165" s="25" t="s">
        <v>128</v>
      </c>
    </row>
    <row r="168" spans="2:9" x14ac:dyDescent="0.25">
      <c r="C168" t="s">
        <v>103</v>
      </c>
    </row>
    <row r="170" spans="2:9" ht="21" x14ac:dyDescent="0.35">
      <c r="B170" s="21" t="s">
        <v>114</v>
      </c>
      <c r="C170" s="21"/>
      <c r="D170" s="21"/>
      <c r="E170" s="21"/>
      <c r="F170" s="21"/>
      <c r="G170" s="21"/>
    </row>
    <row r="172" spans="2:9" ht="18.75" x14ac:dyDescent="0.3">
      <c r="B172" s="20" t="s">
        <v>113</v>
      </c>
    </row>
    <row r="174" spans="2:9" x14ac:dyDescent="0.25">
      <c r="C174" t="s">
        <v>38</v>
      </c>
    </row>
    <row r="176" spans="2:9" ht="15.75" x14ac:dyDescent="0.25">
      <c r="C176" s="22" t="s">
        <v>59</v>
      </c>
      <c r="I176" s="12">
        <f>SUM(G178:G190)</f>
        <v>243029.81</v>
      </c>
    </row>
    <row r="177" spans="3:7" x14ac:dyDescent="0.25">
      <c r="C177" s="8"/>
      <c r="G177" s="13"/>
    </row>
    <row r="178" spans="3:7" x14ac:dyDescent="0.25">
      <c r="D178" t="s">
        <v>56</v>
      </c>
      <c r="G178" s="13">
        <v>3000.01</v>
      </c>
    </row>
    <row r="179" spans="3:7" ht="4.5" customHeight="1" x14ac:dyDescent="0.25">
      <c r="G179" s="13"/>
    </row>
    <row r="180" spans="3:7" x14ac:dyDescent="0.25">
      <c r="D180" t="s">
        <v>57</v>
      </c>
      <c r="G180" s="13">
        <f>SUM(F181:F182)</f>
        <v>96556.3</v>
      </c>
    </row>
    <row r="181" spans="3:7" ht="16.5" customHeight="1" x14ac:dyDescent="0.25">
      <c r="E181" t="s">
        <v>66</v>
      </c>
      <c r="F181" s="3">
        <v>41389</v>
      </c>
      <c r="G181" s="13"/>
    </row>
    <row r="182" spans="3:7" ht="16.5" customHeight="1" x14ac:dyDescent="0.25">
      <c r="E182" t="s">
        <v>67</v>
      </c>
      <c r="F182" s="3">
        <v>55167.3</v>
      </c>
      <c r="G182" s="13"/>
    </row>
    <row r="183" spans="3:7" ht="6.75" customHeight="1" x14ac:dyDescent="0.25">
      <c r="G183" s="13"/>
    </row>
    <row r="184" spans="3:7" ht="18" customHeight="1" x14ac:dyDescent="0.25">
      <c r="D184" t="s">
        <v>107</v>
      </c>
      <c r="G184" s="13">
        <v>9270</v>
      </c>
    </row>
    <row r="185" spans="3:7" x14ac:dyDescent="0.25">
      <c r="D185" t="s">
        <v>58</v>
      </c>
      <c r="G185" s="13">
        <f>SUM(F186:F187)</f>
        <v>131230</v>
      </c>
    </row>
    <row r="186" spans="3:7" x14ac:dyDescent="0.25">
      <c r="E186" t="s">
        <v>68</v>
      </c>
      <c r="F186" s="3">
        <v>4680</v>
      </c>
    </row>
    <row r="187" spans="3:7" x14ac:dyDescent="0.25">
      <c r="E187" t="s">
        <v>69</v>
      </c>
      <c r="F187" s="3">
        <v>126550</v>
      </c>
    </row>
    <row r="189" spans="3:7" ht="15.75" x14ac:dyDescent="0.25">
      <c r="C189" s="22" t="s">
        <v>108</v>
      </c>
      <c r="G189" s="18">
        <v>2973.5</v>
      </c>
    </row>
    <row r="190" spans="3:7" ht="15.75" x14ac:dyDescent="0.25">
      <c r="C190" s="23" t="s">
        <v>109</v>
      </c>
      <c r="G190" s="18"/>
    </row>
    <row r="194" spans="1:9" ht="18.75" x14ac:dyDescent="0.3">
      <c r="B194" s="20" t="s">
        <v>126</v>
      </c>
      <c r="I194" s="12">
        <f>SUM(G196:G197)</f>
        <v>610000</v>
      </c>
    </row>
    <row r="196" spans="1:9" x14ac:dyDescent="0.25">
      <c r="D196" t="s">
        <v>70</v>
      </c>
      <c r="G196" s="3">
        <f>30000*12</f>
        <v>360000</v>
      </c>
    </row>
    <row r="197" spans="1:9" x14ac:dyDescent="0.25">
      <c r="D197" t="s">
        <v>96</v>
      </c>
      <c r="G197" s="3">
        <v>250000</v>
      </c>
    </row>
    <row r="198" spans="1:9" x14ac:dyDescent="0.25">
      <c r="A198" t="s">
        <v>104</v>
      </c>
    </row>
    <row r="199" spans="1:9" x14ac:dyDescent="0.25">
      <c r="B199" t="s">
        <v>105</v>
      </c>
    </row>
    <row r="207" spans="1:9" ht="21" x14ac:dyDescent="0.35">
      <c r="B207" s="15" t="s">
        <v>115</v>
      </c>
      <c r="C207" s="15"/>
      <c r="D207" s="15"/>
      <c r="E207" s="15"/>
      <c r="F207" s="15"/>
      <c r="G207" s="15"/>
    </row>
    <row r="208" spans="1:9" x14ac:dyDescent="0.25">
      <c r="B208" s="1"/>
    </row>
    <row r="209" spans="2:9" x14ac:dyDescent="0.25">
      <c r="C209" t="s">
        <v>38</v>
      </c>
    </row>
    <row r="211" spans="2:9" ht="18.75" x14ac:dyDescent="0.3">
      <c r="B211" s="24" t="s">
        <v>125</v>
      </c>
      <c r="I211" s="12">
        <f>G222+G240</f>
        <v>269677.28000000003</v>
      </c>
    </row>
    <row r="212" spans="2:9" x14ac:dyDescent="0.25">
      <c r="E212" s="3"/>
    </row>
    <row r="213" spans="2:9" ht="4.5" customHeight="1" x14ac:dyDescent="0.25">
      <c r="E213" s="3"/>
    </row>
    <row r="214" spans="2:9" x14ac:dyDescent="0.25">
      <c r="C214" t="s">
        <v>60</v>
      </c>
      <c r="E214" s="3"/>
      <c r="F214" s="13">
        <v>15128.96</v>
      </c>
    </row>
    <row r="215" spans="2:9" x14ac:dyDescent="0.25">
      <c r="C215" t="s">
        <v>61</v>
      </c>
      <c r="E215" s="3"/>
      <c r="F215" s="13">
        <v>6028.68</v>
      </c>
    </row>
    <row r="216" spans="2:9" x14ac:dyDescent="0.25">
      <c r="C216" t="s">
        <v>62</v>
      </c>
      <c r="E216" s="3"/>
      <c r="F216" s="13">
        <v>35325.769999999997</v>
      </c>
    </row>
    <row r="217" spans="2:9" x14ac:dyDescent="0.25">
      <c r="C217" t="s">
        <v>63</v>
      </c>
      <c r="E217" s="3"/>
      <c r="F217" s="13">
        <v>135462.54</v>
      </c>
    </row>
    <row r="218" spans="2:9" x14ac:dyDescent="0.25">
      <c r="C218" t="s">
        <v>64</v>
      </c>
      <c r="E218" s="3"/>
      <c r="F218" s="13">
        <v>7308</v>
      </c>
    </row>
    <row r="219" spans="2:9" x14ac:dyDescent="0.25">
      <c r="C219" t="s">
        <v>65</v>
      </c>
      <c r="E219" s="3"/>
      <c r="F219" s="13">
        <v>7204.98</v>
      </c>
    </row>
    <row r="220" spans="2:9" x14ac:dyDescent="0.25">
      <c r="C220" t="s">
        <v>97</v>
      </c>
      <c r="E220" s="3"/>
      <c r="F220" s="3">
        <v>3480</v>
      </c>
    </row>
    <row r="221" spans="2:9" ht="4.5" customHeight="1" x14ac:dyDescent="0.25"/>
    <row r="222" spans="2:9" ht="15.75" x14ac:dyDescent="0.25">
      <c r="C222" s="22" t="s">
        <v>110</v>
      </c>
      <c r="G222" s="10">
        <f>SUM(F214:F220)</f>
        <v>209938.93000000002</v>
      </c>
    </row>
    <row r="224" spans="2:9" x14ac:dyDescent="0.25">
      <c r="B224" t="s">
        <v>79</v>
      </c>
    </row>
    <row r="227" spans="3:7" x14ac:dyDescent="0.25">
      <c r="E227" s="3"/>
    </row>
    <row r="228" spans="3:7" x14ac:dyDescent="0.25">
      <c r="C228" s="19" t="s">
        <v>112</v>
      </c>
      <c r="E228" s="3"/>
      <c r="F228" s="13">
        <v>17491.5</v>
      </c>
    </row>
    <row r="229" spans="3:7" x14ac:dyDescent="0.25">
      <c r="C229" s="17" t="s">
        <v>73</v>
      </c>
      <c r="D229" s="17"/>
      <c r="E229" s="17"/>
    </row>
    <row r="230" spans="3:7" x14ac:dyDescent="0.25">
      <c r="E230" s="3"/>
    </row>
    <row r="231" spans="3:7" x14ac:dyDescent="0.25">
      <c r="C231" t="s">
        <v>88</v>
      </c>
      <c r="E231" s="3"/>
    </row>
    <row r="232" spans="3:7" x14ac:dyDescent="0.25">
      <c r="C232" t="s">
        <v>89</v>
      </c>
      <c r="E232" s="3"/>
    </row>
    <row r="233" spans="3:7" x14ac:dyDescent="0.25">
      <c r="E233" s="3"/>
    </row>
    <row r="234" spans="3:7" x14ac:dyDescent="0.25">
      <c r="E234" s="3"/>
    </row>
    <row r="235" spans="3:7" x14ac:dyDescent="0.25">
      <c r="D235" t="s">
        <v>98</v>
      </c>
      <c r="E235" s="3"/>
      <c r="F235" s="3">
        <v>4184.01</v>
      </c>
    </row>
    <row r="236" spans="3:7" x14ac:dyDescent="0.25">
      <c r="E236" s="3"/>
    </row>
    <row r="237" spans="3:7" x14ac:dyDescent="0.25">
      <c r="C237" t="s">
        <v>71</v>
      </c>
      <c r="E237" s="3"/>
      <c r="F237" s="3">
        <v>20050.82</v>
      </c>
    </row>
    <row r="238" spans="3:7" x14ac:dyDescent="0.25">
      <c r="D238" t="s">
        <v>72</v>
      </c>
      <c r="E238" s="3"/>
      <c r="F238" s="3">
        <v>18012.02</v>
      </c>
    </row>
    <row r="239" spans="3:7" ht="5.25" customHeight="1" x14ac:dyDescent="0.25"/>
    <row r="240" spans="3:7" ht="15.75" x14ac:dyDescent="0.25">
      <c r="C240" s="22" t="s">
        <v>111</v>
      </c>
      <c r="G240" s="10">
        <f>SUM(F228:F238)</f>
        <v>59738.350000000006</v>
      </c>
    </row>
    <row r="243" spans="2:9" ht="18.75" x14ac:dyDescent="0.3">
      <c r="B243" s="20" t="s">
        <v>124</v>
      </c>
      <c r="I243" s="12">
        <f>G255</f>
        <v>733003.76</v>
      </c>
    </row>
    <row r="246" spans="2:9" x14ac:dyDescent="0.25">
      <c r="C246" t="s">
        <v>99</v>
      </c>
      <c r="F246" s="3">
        <v>120079</v>
      </c>
    </row>
    <row r="248" spans="2:9" x14ac:dyDescent="0.25">
      <c r="C248" t="s">
        <v>117</v>
      </c>
      <c r="F248" s="3">
        <v>226580.91</v>
      </c>
    </row>
    <row r="249" spans="2:9" x14ac:dyDescent="0.25">
      <c r="C249" s="8" t="s">
        <v>118</v>
      </c>
    </row>
    <row r="250" spans="2:9" ht="1.5" customHeight="1" x14ac:dyDescent="0.25"/>
    <row r="251" spans="2:9" x14ac:dyDescent="0.25">
      <c r="C251" t="s">
        <v>100</v>
      </c>
      <c r="F251" s="3">
        <v>386343.85</v>
      </c>
    </row>
    <row r="252" spans="2:9" x14ac:dyDescent="0.25">
      <c r="C252" t="s">
        <v>119</v>
      </c>
    </row>
    <row r="253" spans="2:9" x14ac:dyDescent="0.25">
      <c r="C253" t="s">
        <v>120</v>
      </c>
    </row>
    <row r="254" spans="2:9" ht="6" customHeight="1" x14ac:dyDescent="0.25"/>
    <row r="255" spans="2:9" ht="15.75" x14ac:dyDescent="0.25">
      <c r="C255" s="22" t="s">
        <v>116</v>
      </c>
      <c r="G255" s="3">
        <f>SUM(F246:F251)</f>
        <v>733003.76</v>
      </c>
    </row>
    <row r="258" spans="2:9" ht="18.75" x14ac:dyDescent="0.3">
      <c r="B258" s="20" t="s">
        <v>122</v>
      </c>
      <c r="I258" s="12">
        <f>F261</f>
        <v>4873.5</v>
      </c>
    </row>
    <row r="261" spans="2:9" x14ac:dyDescent="0.25">
      <c r="C261" t="s">
        <v>101</v>
      </c>
      <c r="F261" s="3">
        <f>F262</f>
        <v>4873.5</v>
      </c>
    </row>
    <row r="262" spans="2:9" ht="15.75" x14ac:dyDescent="0.25">
      <c r="C262" s="22" t="s">
        <v>121</v>
      </c>
      <c r="F262" s="3">
        <v>4873.5</v>
      </c>
    </row>
    <row r="264" spans="2:9" ht="18.75" x14ac:dyDescent="0.3">
      <c r="B264" s="20" t="s">
        <v>123</v>
      </c>
      <c r="I264" s="12">
        <f>F267+F266</f>
        <v>12748</v>
      </c>
    </row>
    <row r="266" spans="2:9" x14ac:dyDescent="0.25">
      <c r="C266" t="s">
        <v>102</v>
      </c>
      <c r="F266" s="3">
        <v>11749</v>
      </c>
    </row>
    <row r="267" spans="2:9" x14ac:dyDescent="0.25">
      <c r="C267" s="19" t="s">
        <v>127</v>
      </c>
      <c r="F267" s="3">
        <v>999</v>
      </c>
    </row>
    <row r="271" spans="2:9" ht="15.75" thickBot="1" x14ac:dyDescent="0.3"/>
    <row r="272" spans="2:9" x14ac:dyDescent="0.25">
      <c r="B272" s="16" t="s">
        <v>80</v>
      </c>
      <c r="C272" s="16"/>
      <c r="D272" s="16"/>
      <c r="F272" s="16" t="s">
        <v>81</v>
      </c>
      <c r="G272" s="16"/>
      <c r="H272" s="16"/>
      <c r="I272" s="16"/>
    </row>
    <row r="273" spans="2:9" x14ac:dyDescent="0.25">
      <c r="B273" s="17" t="s">
        <v>82</v>
      </c>
      <c r="C273" s="17"/>
      <c r="D273" s="17"/>
      <c r="F273" s="17" t="s">
        <v>83</v>
      </c>
      <c r="G273" s="17"/>
      <c r="H273" s="17"/>
      <c r="I273" s="17"/>
    </row>
    <row r="274" spans="2:9" x14ac:dyDescent="0.25">
      <c r="B274" s="17" t="s">
        <v>84</v>
      </c>
      <c r="C274" s="17"/>
      <c r="D274" s="17"/>
      <c r="F274" s="17" t="s">
        <v>85</v>
      </c>
      <c r="G274" s="17"/>
      <c r="H274" s="17"/>
      <c r="I274" s="17"/>
    </row>
    <row r="287" spans="2:9" x14ac:dyDescent="0.25">
      <c r="I287" s="9" t="s">
        <v>106</v>
      </c>
    </row>
    <row r="288" spans="2:9" ht="26.25" x14ac:dyDescent="0.4">
      <c r="B288" s="27" t="s">
        <v>130</v>
      </c>
    </row>
    <row r="291" spans="2:7" x14ac:dyDescent="0.25">
      <c r="B291" t="s">
        <v>74</v>
      </c>
    </row>
    <row r="292" spans="2:7" x14ac:dyDescent="0.25">
      <c r="B292" t="s">
        <v>75</v>
      </c>
    </row>
    <row r="295" spans="2:7" ht="26.25" x14ac:dyDescent="0.4">
      <c r="B295" s="25" t="s">
        <v>131</v>
      </c>
    </row>
    <row r="297" spans="2:7" x14ac:dyDescent="0.25">
      <c r="C297" t="s">
        <v>76</v>
      </c>
    </row>
    <row r="299" spans="2:7" x14ac:dyDescent="0.25">
      <c r="B299" t="s">
        <v>77</v>
      </c>
    </row>
    <row r="300" spans="2:7" x14ac:dyDescent="0.25">
      <c r="B300" t="s">
        <v>78</v>
      </c>
    </row>
    <row r="302" spans="2:7" x14ac:dyDescent="0.25">
      <c r="B302" t="s">
        <v>87</v>
      </c>
    </row>
    <row r="304" spans="2:7" x14ac:dyDescent="0.25">
      <c r="D304" t="s">
        <v>23</v>
      </c>
      <c r="G304" s="3">
        <v>1190</v>
      </c>
    </row>
    <row r="305" spans="2:9" x14ac:dyDescent="0.25">
      <c r="D305" t="s">
        <v>24</v>
      </c>
      <c r="G305" s="3">
        <v>5790</v>
      </c>
    </row>
    <row r="306" spans="2:9" x14ac:dyDescent="0.25">
      <c r="D306" t="s">
        <v>25</v>
      </c>
      <c r="G306" s="3">
        <v>5490</v>
      </c>
    </row>
    <row r="307" spans="2:9" x14ac:dyDescent="0.25">
      <c r="D307" t="s">
        <v>26</v>
      </c>
      <c r="G307" s="3">
        <v>3016</v>
      </c>
    </row>
    <row r="308" spans="2:9" x14ac:dyDescent="0.25">
      <c r="D308" t="s">
        <v>27</v>
      </c>
      <c r="G308" s="3">
        <v>1390</v>
      </c>
    </row>
    <row r="309" spans="2:9" x14ac:dyDescent="0.25">
      <c r="D309" t="s">
        <v>28</v>
      </c>
      <c r="G309" s="3">
        <v>1249</v>
      </c>
    </row>
    <row r="310" spans="2:9" x14ac:dyDescent="0.25">
      <c r="D310" t="s">
        <v>29</v>
      </c>
      <c r="G310" s="3">
        <v>1249</v>
      </c>
    </row>
    <row r="311" spans="2:9" x14ac:dyDescent="0.25">
      <c r="D311" t="s">
        <v>30</v>
      </c>
      <c r="G311" s="3">
        <v>1529.31</v>
      </c>
    </row>
    <row r="312" spans="2:9" x14ac:dyDescent="0.25">
      <c r="D312" t="s">
        <v>32</v>
      </c>
      <c r="G312" s="3">
        <v>5500</v>
      </c>
    </row>
    <row r="313" spans="2:9" x14ac:dyDescent="0.25">
      <c r="D313" t="s">
        <v>33</v>
      </c>
      <c r="G313" s="3">
        <v>48720</v>
      </c>
    </row>
    <row r="314" spans="2:9" x14ac:dyDescent="0.25">
      <c r="D314" t="s">
        <v>34</v>
      </c>
      <c r="G314" s="3">
        <v>3690</v>
      </c>
    </row>
    <row r="315" spans="2:9" x14ac:dyDescent="0.25">
      <c r="D315" t="s">
        <v>35</v>
      </c>
      <c r="G315" s="3">
        <v>12899.2</v>
      </c>
    </row>
    <row r="316" spans="2:9" x14ac:dyDescent="0.25">
      <c r="D316" t="s">
        <v>36</v>
      </c>
      <c r="G316" s="3">
        <v>4756</v>
      </c>
    </row>
    <row r="318" spans="2:9" ht="15.75" thickBot="1" x14ac:dyDescent="0.3"/>
    <row r="319" spans="2:9" x14ac:dyDescent="0.25">
      <c r="B319" s="16" t="s">
        <v>80</v>
      </c>
      <c r="C319" s="16"/>
      <c r="D319" s="16"/>
      <c r="F319" s="16" t="s">
        <v>81</v>
      </c>
      <c r="G319" s="16"/>
      <c r="H319" s="16"/>
      <c r="I319" s="16"/>
    </row>
    <row r="320" spans="2:9" x14ac:dyDescent="0.25">
      <c r="B320" s="17" t="s">
        <v>82</v>
      </c>
      <c r="C320" s="17"/>
      <c r="D320" s="17"/>
      <c r="F320" s="17" t="s">
        <v>83</v>
      </c>
      <c r="G320" s="17"/>
      <c r="H320" s="17"/>
      <c r="I320" s="17"/>
    </row>
    <row r="321" spans="2:9" x14ac:dyDescent="0.25">
      <c r="B321" s="17" t="s">
        <v>84</v>
      </c>
      <c r="C321" s="17"/>
      <c r="D321" s="17"/>
      <c r="F321" s="17" t="s">
        <v>85</v>
      </c>
      <c r="G321" s="17"/>
      <c r="H321" s="17"/>
      <c r="I321" s="17"/>
    </row>
  </sheetData>
  <mergeCells count="24">
    <mergeCell ref="B320:D320"/>
    <mergeCell ref="F320:I320"/>
    <mergeCell ref="B321:D321"/>
    <mergeCell ref="F321:I321"/>
    <mergeCell ref="F273:I273"/>
    <mergeCell ref="B274:D274"/>
    <mergeCell ref="F274:I274"/>
    <mergeCell ref="B319:D319"/>
    <mergeCell ref="F319:I319"/>
    <mergeCell ref="B154:D154"/>
    <mergeCell ref="F154:I154"/>
    <mergeCell ref="B272:D272"/>
    <mergeCell ref="F272:I272"/>
    <mergeCell ref="B273:D273"/>
    <mergeCell ref="G189:G190"/>
    <mergeCell ref="C229:E229"/>
    <mergeCell ref="B170:G170"/>
    <mergeCell ref="B207:G207"/>
    <mergeCell ref="B1:I1"/>
    <mergeCell ref="B152:D152"/>
    <mergeCell ref="F152:I152"/>
    <mergeCell ref="B153:D153"/>
    <mergeCell ref="F153:I153"/>
    <mergeCell ref="B6:I6"/>
  </mergeCells>
  <pageMargins left="0.31496062992125984" right="0.31496062992125984" top="1.2598425196850394" bottom="1.574803149606299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ISAMAR</dc:creator>
  <cp:lastModifiedBy>ISAMAR</cp:lastModifiedBy>
  <cp:lastPrinted>2021-01-29T19:37:20Z</cp:lastPrinted>
  <dcterms:created xsi:type="dcterms:W3CDTF">2020-10-16T18:21:11Z</dcterms:created>
  <dcterms:modified xsi:type="dcterms:W3CDTF">2021-01-29T19:39:34Z</dcterms:modified>
</cp:coreProperties>
</file>